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885"/>
  </bookViews>
  <sheets>
    <sheet name="Arkusz1" sheetId="40" r:id="rId1"/>
    <sheet name="Pakiet 2a" sheetId="4" r:id="rId2"/>
    <sheet name="Pakiet 2b" sheetId="5" r:id="rId3"/>
    <sheet name="Pakiet 3a" sheetId="7" r:id="rId4"/>
    <sheet name="Pakiet 3b" sheetId="8" r:id="rId5"/>
    <sheet name="Pakiet 4b" sheetId="11" r:id="rId6"/>
    <sheet name="Pakiet 9b" sheetId="26" r:id="rId7"/>
    <sheet name="Pakiet 12b" sheetId="35" r:id="rId8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35" l="1"/>
  <c r="G26" i="35"/>
  <c r="I26" i="35" s="1"/>
  <c r="H25" i="35"/>
  <c r="G25" i="35"/>
  <c r="I25" i="35" s="1"/>
  <c r="I24" i="35"/>
  <c r="H24" i="35"/>
  <c r="G24" i="35"/>
  <c r="H23" i="35"/>
  <c r="G23" i="35"/>
  <c r="I23" i="35" s="1"/>
  <c r="H22" i="35"/>
  <c r="G22" i="35"/>
  <c r="I22" i="35" s="1"/>
  <c r="H21" i="35"/>
  <c r="G21" i="35"/>
  <c r="I21" i="35" s="1"/>
  <c r="I20" i="35"/>
  <c r="H20" i="35"/>
  <c r="G20" i="35"/>
  <c r="H19" i="35"/>
  <c r="G19" i="35"/>
  <c r="I19" i="35" s="1"/>
  <c r="H18" i="35"/>
  <c r="G18" i="35"/>
  <c r="I18" i="35" s="1"/>
  <c r="H17" i="35"/>
  <c r="G17" i="35"/>
  <c r="I17" i="35" s="1"/>
  <c r="I16" i="35"/>
  <c r="H16" i="35"/>
  <c r="G16" i="35"/>
  <c r="H15" i="35"/>
  <c r="G15" i="35"/>
  <c r="I15" i="35" s="1"/>
  <c r="H14" i="35"/>
  <c r="G14" i="35"/>
  <c r="I14" i="35" s="1"/>
  <c r="H13" i="35"/>
  <c r="G13" i="35"/>
  <c r="I13" i="35" s="1"/>
  <c r="I12" i="35"/>
  <c r="H12" i="35"/>
  <c r="G12" i="35"/>
  <c r="H11" i="35"/>
  <c r="H27" i="35" s="1"/>
  <c r="G11" i="35"/>
  <c r="I11" i="35" s="1"/>
  <c r="I16" i="26"/>
  <c r="H16" i="26"/>
  <c r="G16" i="26"/>
  <c r="H15" i="26"/>
  <c r="G15" i="26"/>
  <c r="I15" i="26" s="1"/>
  <c r="I14" i="26"/>
  <c r="H14" i="26"/>
  <c r="G14" i="26"/>
  <c r="H13" i="26"/>
  <c r="G13" i="26"/>
  <c r="I13" i="26" s="1"/>
  <c r="H12" i="26"/>
  <c r="G12" i="26"/>
  <c r="I12" i="26" s="1"/>
  <c r="H11" i="26"/>
  <c r="H17" i="26" s="1"/>
  <c r="G11" i="26"/>
  <c r="I11" i="26" s="1"/>
  <c r="I37" i="11"/>
  <c r="H37" i="11"/>
  <c r="G37" i="11"/>
  <c r="I36" i="11"/>
  <c r="H36" i="11"/>
  <c r="G36" i="11"/>
  <c r="H35" i="11"/>
  <c r="G35" i="11"/>
  <c r="I35" i="11" s="1"/>
  <c r="H34" i="11"/>
  <c r="G34" i="11"/>
  <c r="I34" i="11" s="1"/>
  <c r="I33" i="11"/>
  <c r="H33" i="11"/>
  <c r="G33" i="11"/>
  <c r="I32" i="11"/>
  <c r="H32" i="11"/>
  <c r="G32" i="11"/>
  <c r="H31" i="11"/>
  <c r="G31" i="11"/>
  <c r="I31" i="11" s="1"/>
  <c r="H30" i="11"/>
  <c r="G30" i="11"/>
  <c r="I30" i="11" s="1"/>
  <c r="I29" i="11"/>
  <c r="H29" i="11"/>
  <c r="G29" i="11"/>
  <c r="I28" i="11"/>
  <c r="H28" i="11"/>
  <c r="G28" i="11"/>
  <c r="H27" i="11"/>
  <c r="G27" i="11"/>
  <c r="I27" i="11" s="1"/>
  <c r="H26" i="11"/>
  <c r="G26" i="11"/>
  <c r="I26" i="11" s="1"/>
  <c r="I25" i="11"/>
  <c r="H25" i="11"/>
  <c r="G25" i="11"/>
  <c r="I24" i="11"/>
  <c r="H24" i="11"/>
  <c r="G24" i="11"/>
  <c r="H23" i="11"/>
  <c r="G23" i="11"/>
  <c r="I23" i="11" s="1"/>
  <c r="H22" i="11"/>
  <c r="G22" i="11"/>
  <c r="I22" i="11" s="1"/>
  <c r="I21" i="11"/>
  <c r="H21" i="11"/>
  <c r="G21" i="11"/>
  <c r="I20" i="11"/>
  <c r="H20" i="11"/>
  <c r="G20" i="11"/>
  <c r="H19" i="11"/>
  <c r="G19" i="11"/>
  <c r="I19" i="11" s="1"/>
  <c r="H18" i="11"/>
  <c r="G18" i="11"/>
  <c r="I18" i="11" s="1"/>
  <c r="I17" i="11"/>
  <c r="H17" i="11"/>
  <c r="G17" i="11"/>
  <c r="I16" i="11"/>
  <c r="H16" i="11"/>
  <c r="G16" i="11"/>
  <c r="H15" i="11"/>
  <c r="G15" i="11"/>
  <c r="I15" i="11" s="1"/>
  <c r="H14" i="11"/>
  <c r="G14" i="11"/>
  <c r="I14" i="11" s="1"/>
  <c r="I13" i="11"/>
  <c r="H13" i="11"/>
  <c r="G13" i="11"/>
  <c r="I12" i="11"/>
  <c r="H12" i="11"/>
  <c r="G12" i="11"/>
  <c r="H11" i="11"/>
  <c r="H38" i="11" s="1"/>
  <c r="G11" i="11"/>
  <c r="I11" i="11" s="1"/>
  <c r="I25" i="8"/>
  <c r="H25" i="8"/>
  <c r="G25" i="8"/>
  <c r="I24" i="8"/>
  <c r="H24" i="8"/>
  <c r="G24" i="8"/>
  <c r="H23" i="8"/>
  <c r="G23" i="8"/>
  <c r="I23" i="8" s="1"/>
  <c r="H22" i="8"/>
  <c r="G22" i="8"/>
  <c r="I22" i="8" s="1"/>
  <c r="I21" i="8"/>
  <c r="H21" i="8"/>
  <c r="G21" i="8"/>
  <c r="I20" i="8"/>
  <c r="H20" i="8"/>
  <c r="G20" i="8"/>
  <c r="H19" i="8"/>
  <c r="G19" i="8"/>
  <c r="I19" i="8" s="1"/>
  <c r="H18" i="8"/>
  <c r="G18" i="8"/>
  <c r="I18" i="8" s="1"/>
  <c r="I17" i="8"/>
  <c r="H17" i="8"/>
  <c r="G17" i="8"/>
  <c r="I16" i="8"/>
  <c r="H16" i="8"/>
  <c r="G16" i="8"/>
  <c r="H15" i="8"/>
  <c r="G15" i="8"/>
  <c r="I15" i="8" s="1"/>
  <c r="H14" i="8"/>
  <c r="G14" i="8"/>
  <c r="I14" i="8" s="1"/>
  <c r="I13" i="8"/>
  <c r="H13" i="8"/>
  <c r="G13" i="8"/>
  <c r="I12" i="8"/>
  <c r="H12" i="8"/>
  <c r="G12" i="8"/>
  <c r="H11" i="8"/>
  <c r="G11" i="8"/>
  <c r="I11" i="8" s="1"/>
  <c r="H10" i="8"/>
  <c r="G10" i="8"/>
  <c r="I10" i="8" s="1"/>
  <c r="I9" i="8"/>
  <c r="H9" i="8"/>
  <c r="H26" i="8" s="1"/>
  <c r="G9" i="8"/>
  <c r="H25" i="7"/>
  <c r="G25" i="7"/>
  <c r="I25" i="7" s="1"/>
  <c r="I24" i="7"/>
  <c r="H24" i="7"/>
  <c r="G24" i="7"/>
  <c r="H23" i="7"/>
  <c r="G23" i="7"/>
  <c r="I23" i="7" s="1"/>
  <c r="H22" i="7"/>
  <c r="G22" i="7"/>
  <c r="I22" i="7" s="1"/>
  <c r="I21" i="7"/>
  <c r="H21" i="7"/>
  <c r="G21" i="7"/>
  <c r="I20" i="7"/>
  <c r="H20" i="7"/>
  <c r="G20" i="7"/>
  <c r="H19" i="7"/>
  <c r="G19" i="7"/>
  <c r="I19" i="7" s="1"/>
  <c r="H18" i="7"/>
  <c r="G18" i="7"/>
  <c r="I18" i="7" s="1"/>
  <c r="I17" i="7"/>
  <c r="H17" i="7"/>
  <c r="G17" i="7"/>
  <c r="I16" i="7"/>
  <c r="H16" i="7"/>
  <c r="G16" i="7"/>
  <c r="H15" i="7"/>
  <c r="G15" i="7"/>
  <c r="I15" i="7" s="1"/>
  <c r="H14" i="7"/>
  <c r="G14" i="7"/>
  <c r="I14" i="7" s="1"/>
  <c r="I13" i="7"/>
  <c r="H13" i="7"/>
  <c r="G13" i="7"/>
  <c r="I12" i="7"/>
  <c r="H12" i="7"/>
  <c r="G12" i="7"/>
  <c r="H11" i="7"/>
  <c r="G11" i="7"/>
  <c r="I11" i="7" s="1"/>
  <c r="H10" i="7"/>
  <c r="G10" i="7"/>
  <c r="I10" i="7" s="1"/>
  <c r="H9" i="7"/>
  <c r="G9" i="7"/>
  <c r="I9" i="7" s="1"/>
  <c r="I19" i="5"/>
  <c r="H19" i="5"/>
  <c r="G19" i="5"/>
  <c r="I18" i="5"/>
  <c r="H18" i="5"/>
  <c r="G18" i="5"/>
  <c r="H17" i="5"/>
  <c r="G17" i="5"/>
  <c r="I17" i="5" s="1"/>
  <c r="H16" i="5"/>
  <c r="G16" i="5"/>
  <c r="I16" i="5" s="1"/>
  <c r="I15" i="5"/>
  <c r="H15" i="5"/>
  <c r="G15" i="5"/>
  <c r="I14" i="5"/>
  <c r="H14" i="5"/>
  <c r="G14" i="5"/>
  <c r="H13" i="5"/>
  <c r="G13" i="5"/>
  <c r="I13" i="5" s="1"/>
  <c r="H12" i="5"/>
  <c r="G12" i="5"/>
  <c r="I12" i="5" s="1"/>
  <c r="H11" i="5"/>
  <c r="H20" i="5" s="1"/>
  <c r="G11" i="5"/>
  <c r="I11" i="5" s="1"/>
  <c r="I20" i="5" s="1"/>
  <c r="I19" i="4"/>
  <c r="H19" i="4"/>
  <c r="G19" i="4"/>
  <c r="I18" i="4"/>
  <c r="H18" i="4"/>
  <c r="G18" i="4"/>
  <c r="H17" i="4"/>
  <c r="G17" i="4"/>
  <c r="I17" i="4" s="1"/>
  <c r="H16" i="4"/>
  <c r="G16" i="4"/>
  <c r="I16" i="4" s="1"/>
  <c r="I15" i="4"/>
  <c r="H15" i="4"/>
  <c r="G15" i="4"/>
  <c r="I14" i="4"/>
  <c r="H14" i="4"/>
  <c r="G14" i="4"/>
  <c r="H13" i="4"/>
  <c r="G13" i="4"/>
  <c r="I13" i="4" s="1"/>
  <c r="H12" i="4"/>
  <c r="G12" i="4"/>
  <c r="I12" i="4" s="1"/>
  <c r="H11" i="4"/>
  <c r="G11" i="4"/>
  <c r="I11" i="4" s="1"/>
  <c r="H26" i="7" l="1"/>
  <c r="I26" i="7"/>
  <c r="H20" i="4"/>
  <c r="I20" i="4"/>
  <c r="I38" i="11"/>
  <c r="I26" i="8"/>
  <c r="I17" i="26"/>
  <c r="I27" i="35"/>
</calcChain>
</file>

<file path=xl/sharedStrings.xml><?xml version="1.0" encoding="utf-8"?>
<sst xmlns="http://schemas.openxmlformats.org/spreadsheetml/2006/main" count="440" uniqueCount="144">
  <si>
    <t>FORMULARZ CENOWY</t>
  </si>
  <si>
    <t>Załącznik nr 1</t>
  </si>
  <si>
    <t>Pakiet/Lp.</t>
  </si>
  <si>
    <t>Produkt</t>
  </si>
  <si>
    <t>Szacowana roczna ilość Olesno</t>
  </si>
  <si>
    <t>Jednostka miary</t>
  </si>
  <si>
    <t>Cena jednostkowa netto</t>
  </si>
  <si>
    <t>Stawka VAT</t>
  </si>
  <si>
    <t>Cena jednostkowa brutto</t>
  </si>
  <si>
    <t>Wartość zamówienia netto</t>
  </si>
  <si>
    <t>Wartość zamówienia brutto</t>
  </si>
  <si>
    <t>Minimalny okres przydatności do spożycia (przechowywane w warunkach chłodniczych)</t>
  </si>
  <si>
    <t>Sposób, częstotliwość i szybkość realizacji zamówienia dla Olesno</t>
  </si>
  <si>
    <t>szt.</t>
  </si>
  <si>
    <t>szt</t>
  </si>
  <si>
    <t>kg</t>
  </si>
  <si>
    <t>…………………………………….</t>
  </si>
  <si>
    <t>data, podpis i pieczęć Wykonawcy</t>
  </si>
  <si>
    <t>Załącznik nr 2</t>
  </si>
  <si>
    <t>Szacowana roczna ilość Namysłów</t>
  </si>
  <si>
    <t>Sposób, częstotliwość i szybkość realizacji zamówienia dla Namysłów</t>
  </si>
  <si>
    <t>Zamówienie telefoniczne, produkty przywożone przez kontrahenta od 3 do 5 razy w tygodniu. Realizacja dostawy dzień po zamówieniu.</t>
  </si>
  <si>
    <t>Załącznik nr 4</t>
  </si>
  <si>
    <t>ZESTAWIENIE DLA PAKIETU NR  2 a</t>
  </si>
  <si>
    <t>Pakiet nr 2 a- Dostawa drobiu Olesno</t>
  </si>
  <si>
    <t>II</t>
  </si>
  <si>
    <t>Drób</t>
  </si>
  <si>
    <t>Filet z kurczaka</t>
  </si>
  <si>
    <t>5 dni</t>
  </si>
  <si>
    <t>Filet z indyka</t>
  </si>
  <si>
    <t>Skrzydełka z kurczaka</t>
  </si>
  <si>
    <t>Ćwiartki z kurczaka</t>
  </si>
  <si>
    <t>Podudzie z kurczaka (większa część)</t>
  </si>
  <si>
    <t>Porcja rosołowa z kurczaka</t>
  </si>
  <si>
    <t>Wątroba drobiowa</t>
  </si>
  <si>
    <t>Żołądki drobiowe</t>
  </si>
  <si>
    <t>Kurczak cały</t>
  </si>
  <si>
    <t xml:space="preserve">5 dni </t>
  </si>
  <si>
    <t>Załącznik nr 5</t>
  </si>
  <si>
    <t>ZESTAWIENIE DLA PAKIETU NR  2 b</t>
  </si>
  <si>
    <t>Pakiet nr 2 b- Dostawa drobiu Namysłów</t>
  </si>
  <si>
    <t>Załącznik nr 7</t>
  </si>
  <si>
    <t>ZESTAWIENIE DLA PAKIETU NR  3 a</t>
  </si>
  <si>
    <t>Pakiet nr 3 a- Dostawa wieprzowiny Olesno</t>
  </si>
  <si>
    <t>III</t>
  </si>
  <si>
    <t>WIEPRZOWINA</t>
  </si>
  <si>
    <t>Karczek b/k</t>
  </si>
  <si>
    <t>Schab b/k</t>
  </si>
  <si>
    <t>Łopatka b/k</t>
  </si>
  <si>
    <t>Mięso mielone z łopatki</t>
  </si>
  <si>
    <t>Mięso bigosowe</t>
  </si>
  <si>
    <t>Gulaszowe</t>
  </si>
  <si>
    <t>Kości schabowe</t>
  </si>
  <si>
    <t>Kości konsumpcyjne/tukowe</t>
  </si>
  <si>
    <t>Kości schabowe wędzone</t>
  </si>
  <si>
    <t>Słonina</t>
  </si>
  <si>
    <t>Boczek wędzony parzony</t>
  </si>
  <si>
    <t>Podgardle wędzone</t>
  </si>
  <si>
    <t>Wątroba</t>
  </si>
  <si>
    <t>Boczek surowy b/k</t>
  </si>
  <si>
    <t>Żeberka</t>
  </si>
  <si>
    <t>Gulaszowe wołowe</t>
  </si>
  <si>
    <t>Mięso od szynki</t>
  </si>
  <si>
    <t>ZESTAWIENIE DLA PAKIETU NR  3 b</t>
  </si>
  <si>
    <t>Pakiet nr 3 b- Dostawa wieprzowiny Namysłów</t>
  </si>
  <si>
    <t>IV</t>
  </si>
  <si>
    <t>WĘDLINY</t>
  </si>
  <si>
    <t>Kiełbasa kanapkowa wieprzowa min. 70% mięsa</t>
  </si>
  <si>
    <t>Szynka konserwowa min. 70% mięsa</t>
  </si>
  <si>
    <t xml:space="preserve">Szynka gotowana </t>
  </si>
  <si>
    <t>Szynka mielona min. 70% mięsa</t>
  </si>
  <si>
    <t>Szynka drobiowa min. 70% mięsa</t>
  </si>
  <si>
    <t>Kiełbasa szynkowa wieprzowa min. 80% mięsa</t>
  </si>
  <si>
    <t>Kiełbasa śląska wieprzowa min. 70% mięsa</t>
  </si>
  <si>
    <t>Kiełbasa śląska drobiowa min. 70% mięsa</t>
  </si>
  <si>
    <t>Parówka (serdelki) wieprzowe min. 20% mięsa</t>
  </si>
  <si>
    <t>Kiełbasa biała parzona</t>
  </si>
  <si>
    <t>Kaszanka</t>
  </si>
  <si>
    <t>Wędzonki typu ogonówka</t>
  </si>
  <si>
    <t>Wędzonki typu polędwica sopocka</t>
  </si>
  <si>
    <t>Wędzonki typu szynka gotowana</t>
  </si>
  <si>
    <t>Salceson biały</t>
  </si>
  <si>
    <t>Parówka cienka folia wieprzowa min. 20% mięsa</t>
  </si>
  <si>
    <t>Parówka cienka folia drobiowa min. 20% mięsa</t>
  </si>
  <si>
    <t>Mielonka min. 60% mięsa</t>
  </si>
  <si>
    <t>Pasztetowa w folii lub w jelicie naturalnym</t>
  </si>
  <si>
    <t>Kabanosy wieprzowe podsuszane min. 80% mięsa</t>
  </si>
  <si>
    <t>Mortadela</t>
  </si>
  <si>
    <t xml:space="preserve">Pasztet zapiekany </t>
  </si>
  <si>
    <t>Pieczeń wieprzowa</t>
  </si>
  <si>
    <t>Kiełbasa krakowska parzona</t>
  </si>
  <si>
    <t>Kiełbasa wiejska</t>
  </si>
  <si>
    <t>Kiełbasa zwyczajna / chłopska</t>
  </si>
  <si>
    <t>Kiełbasa debreczyńska</t>
  </si>
  <si>
    <t>ZESTAWIENIE DLA PAKIETU NR  4 b</t>
  </si>
  <si>
    <t>Pakiet nr 4 b- Dostawa wędlin Namysłów</t>
  </si>
  <si>
    <t xml:space="preserve">3 miesiące </t>
  </si>
  <si>
    <t>IX</t>
  </si>
  <si>
    <t>RYBY MROŻONE</t>
  </si>
  <si>
    <t>Sola płaty glazura max. 10%</t>
  </si>
  <si>
    <t>Zamówienie telefoniczne, produkty przywożone przez kontrahenta 1 raz w tygodniu. Realizacja dostawy dzień po zamówieniu.</t>
  </si>
  <si>
    <t>Dorsz mrożony płaty glazura max. 10%</t>
  </si>
  <si>
    <t>Filet z miruny glazura max. 10%</t>
  </si>
  <si>
    <t>Filet Mintaj glazura max. 10%</t>
  </si>
  <si>
    <t>Filet morszczuk glazura max. 10%</t>
  </si>
  <si>
    <t>Filet tilapia glazura max.10%</t>
  </si>
  <si>
    <t>ZESTAWIENIE DLA PAKIETU NR  9 b</t>
  </si>
  <si>
    <t>Pakiet nr 9 b- Dostawa ryb mrożonych Namysłów</t>
  </si>
  <si>
    <t>XII</t>
  </si>
  <si>
    <t>PIECZYWO</t>
  </si>
  <si>
    <t xml:space="preserve">Chleb pszenno-żytni krojony min. 0,9 kg </t>
  </si>
  <si>
    <t>z wieczornego wypieku poprzedzającego dzień dostawy</t>
  </si>
  <si>
    <t>Zamówienie telefoniczne, towar przywożony przez kontrahenta codziennie do 6.30 (od poniedziałku do piątku). Realizacja dostawy dzień po zamówieniu.</t>
  </si>
  <si>
    <t>Chleb razowy krojony min. 0,5kg</t>
  </si>
  <si>
    <t xml:space="preserve">Chleb słonecznikowy 0,5 kg </t>
  </si>
  <si>
    <t>Chleb bezglutenowy 0,25 kg</t>
  </si>
  <si>
    <t xml:space="preserve">Chleb żytni z ziarnami 0,5 kg </t>
  </si>
  <si>
    <t>Chleb wieloziarnisty krojony min. 0,5 kg (słonecznik, dynia, sezam do wyboru)</t>
  </si>
  <si>
    <t>Bułka pszenna min. 50g</t>
  </si>
  <si>
    <t>Bułka pszenna min.100g</t>
  </si>
  <si>
    <t>Bułka razowa min. 100g</t>
  </si>
  <si>
    <t>Bułka wrocławska krojona min. 400g</t>
  </si>
  <si>
    <t>Bułka do hotdogów min.100g</t>
  </si>
  <si>
    <t>Bułka do hamburgerów min. 80 g</t>
  </si>
  <si>
    <t>Rogal min. 100g</t>
  </si>
  <si>
    <t>Bułka tarta min. 0,5 kg</t>
  </si>
  <si>
    <t>Pączek min. 80g.</t>
  </si>
  <si>
    <t>Bułka słodka min. 80g.</t>
  </si>
  <si>
    <t>ZESTAWIENIE DLA PAKIETU NR  12 b</t>
  </si>
  <si>
    <t>Pakiet nr 12 b- Dostawa pieczywa Namysłów</t>
  </si>
  <si>
    <t>RAZEM WARTOŚC NETTO/BRUTTO DLA PAKIETU 2a</t>
  </si>
  <si>
    <t>RAZEM WARTOŚĆ NETTO/BRUTTO DLA PAKIETU 2b</t>
  </si>
  <si>
    <t>RAZEM WARTOŚĆ NETTO/BRUTTO DLA PAKIETU 3a</t>
  </si>
  <si>
    <t>RAZEM WARTOŚĆ NETTO/BRUTTO DLA PAKIETU 3b</t>
  </si>
  <si>
    <t>RAZEM WARTOŚĆ NETTO/BRUTTO DLA PAKIETU 4b</t>
  </si>
  <si>
    <t>RAZEM WARTOŚĆ NETTO/BRUTTO DLA PAKIETU 9b</t>
  </si>
  <si>
    <t>RAZEM WARTOŚĆ NETTO/BRUTTO DLA PAKIETU 12b</t>
  </si>
  <si>
    <t>Informacje dotyczące wypełniania formularzy.</t>
  </si>
  <si>
    <t>1. Formularze cenowe można wypełniać elektronicznie albo ręcznie po wydrukowaniu.</t>
  </si>
  <si>
    <t>2. Przy wypełnianiu elektronicznym dozwolone jest wpisywanie wartości w kolumnach "Cena jednostkowa netto" oraz "Stawka VAT"</t>
  </si>
  <si>
    <t>3. Pozostałe kolumny nie są edytowalne.</t>
  </si>
  <si>
    <t>4. Kolumny "Cena jednostkowa brutto", Wartość zamówienia netto", Wartość zamówienia brutto" wypełniają się automatycznie.</t>
  </si>
  <si>
    <t>Załącznik nr 3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</si>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</sst>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    &quot;"/>
    <numFmt numFmtId="166" formatCode="#,##0.00\ _z_ł"/>
  </numFmts>
  <fonts count="20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zcionka tekstu podstawowego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i/>
      <sz val="10"/>
      <color rgb="FF000000"/>
      <name val="Czcionka tekstu podstawowego1"/>
      <charset val="238"/>
    </font>
    <font>
      <sz val="14"/>
      <color rgb="FF000000"/>
      <name val="Arial1"/>
      <charset val="238"/>
    </font>
    <font>
      <sz val="14"/>
      <color rgb="FF000000"/>
      <name val="Czcionka tekstu podstawowego"/>
      <charset val="238"/>
    </font>
    <font>
      <sz val="14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24"/>
      <color rgb="FF000000"/>
      <name val="Czcionka tekstu podstawowego"/>
      <charset val="238"/>
    </font>
    <font>
      <u/>
      <sz val="14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9800"/>
      </patternFill>
    </fill>
    <fill>
      <patternFill patternType="solid">
        <fgColor rgb="FFFF9800"/>
        <bgColor rgb="FFFF9900"/>
      </patternFill>
    </fill>
    <fill>
      <patternFill patternType="solid">
        <fgColor rgb="FFFFFFFF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7" fillId="0" borderId="0" applyBorder="0" applyProtection="0"/>
    <xf numFmtId="164" fontId="2" fillId="0" borderId="0"/>
    <xf numFmtId="0" fontId="11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0" fontId="3" fillId="0" borderId="0" xfId="2" applyNumberFormat="1" applyFont="1" applyProtection="1">
      <protection hidden="1"/>
    </xf>
    <xf numFmtId="0" fontId="4" fillId="0" borderId="0" xfId="2" applyNumberFormat="1" applyFont="1" applyProtection="1">
      <protection hidden="1"/>
    </xf>
    <xf numFmtId="0" fontId="5" fillId="0" borderId="0" xfId="2" applyNumberFormat="1" applyFont="1" applyAlignment="1" applyProtection="1">
      <alignment wrapText="1"/>
      <protection hidden="1"/>
    </xf>
    <xf numFmtId="0" fontId="6" fillId="0" borderId="0" xfId="2" applyNumberFormat="1" applyFont="1" applyBorder="1" applyAlignment="1" applyProtection="1">
      <alignment horizontal="center"/>
      <protection hidden="1"/>
    </xf>
    <xf numFmtId="165" fontId="6" fillId="0" borderId="0" xfId="2" applyNumberFormat="1" applyFont="1" applyProtection="1">
      <protection hidden="1"/>
    </xf>
    <xf numFmtId="165" fontId="3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protection hidden="1"/>
    </xf>
    <xf numFmtId="0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5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Protection="1">
      <protection hidden="1"/>
    </xf>
    <xf numFmtId="0" fontId="7" fillId="0" borderId="0" xfId="2" applyNumberFormat="1" applyFont="1" applyBorder="1" applyProtection="1">
      <protection hidden="1"/>
    </xf>
    <xf numFmtId="0" fontId="5" fillId="0" borderId="0" xfId="2" applyNumberFormat="1" applyFont="1" applyBorder="1" applyProtection="1">
      <protection hidden="1"/>
    </xf>
    <xf numFmtId="0" fontId="8" fillId="0" borderId="1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165" fontId="8" fillId="0" borderId="2" xfId="2" applyNumberFormat="1" applyFont="1" applyBorder="1" applyAlignment="1" applyProtection="1">
      <alignment vertical="top" wrapText="1"/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165" fontId="9" fillId="3" borderId="1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5" xfId="2" applyNumberFormat="1" applyFont="1" applyBorder="1" applyAlignment="1" applyProtection="1">
      <alignment vertical="top" wrapText="1"/>
      <protection hidden="1"/>
    </xf>
    <xf numFmtId="0" fontId="8" fillId="2" borderId="6" xfId="2" applyNumberFormat="1" applyFont="1" applyFill="1" applyBorder="1" applyAlignment="1" applyProtection="1">
      <alignment vertical="top" wrapText="1"/>
      <protection hidden="1"/>
    </xf>
    <xf numFmtId="0" fontId="8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6" xfId="2" applyNumberFormat="1" applyFont="1" applyFill="1" applyBorder="1" applyAlignment="1" applyProtection="1">
      <alignment vertical="top" wrapText="1"/>
      <protection hidden="1"/>
    </xf>
    <xf numFmtId="0" fontId="8" fillId="2" borderId="4" xfId="2" applyNumberFormat="1" applyFont="1" applyFill="1" applyBorder="1" applyAlignment="1" applyProtection="1">
      <alignment vertical="top" wrapText="1"/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165" fontId="9" fillId="0" borderId="6" xfId="2" applyNumberFormat="1" applyFont="1" applyBorder="1" applyAlignment="1" applyProtection="1">
      <alignment vertical="top" wrapText="1"/>
      <protection hidden="1"/>
    </xf>
    <xf numFmtId="165" fontId="8" fillId="5" borderId="1" xfId="2" applyNumberFormat="1" applyFont="1" applyFill="1" applyBorder="1" applyAlignment="1" applyProtection="1">
      <alignment vertical="center" wrapText="1"/>
      <protection hidden="1"/>
    </xf>
    <xf numFmtId="0" fontId="1" fillId="0" borderId="0" xfId="2" applyNumberFormat="1" applyFont="1" applyProtection="1">
      <protection hidden="1"/>
    </xf>
    <xf numFmtId="0" fontId="1" fillId="0" borderId="0" xfId="2" applyNumberFormat="1" applyFont="1" applyAlignment="1" applyProtection="1">
      <alignment wrapText="1"/>
      <protection hidden="1"/>
    </xf>
    <xf numFmtId="165" fontId="1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alignment wrapText="1"/>
      <protection hidden="1"/>
    </xf>
    <xf numFmtId="0" fontId="1" fillId="2" borderId="7" xfId="2" applyNumberFormat="1" applyFont="1" applyFill="1" applyBorder="1" applyProtection="1">
      <protection hidden="1"/>
    </xf>
    <xf numFmtId="3" fontId="9" fillId="0" borderId="6" xfId="2" applyNumberFormat="1" applyFont="1" applyBorder="1" applyAlignment="1" applyProtection="1">
      <alignment vertical="top" wrapText="1"/>
      <protection hidden="1"/>
    </xf>
    <xf numFmtId="165" fontId="9" fillId="0" borderId="6" xfId="2" applyNumberFormat="1" applyFont="1" applyBorder="1" applyAlignment="1" applyProtection="1">
      <alignment vertical="top" wrapText="1"/>
      <protection hidden="1"/>
    </xf>
    <xf numFmtId="0" fontId="1" fillId="6" borderId="3" xfId="2" applyNumberFormat="1" applyFont="1" applyFill="1" applyBorder="1" applyAlignment="1" applyProtection="1">
      <alignment wrapText="1"/>
      <protection hidden="1"/>
    </xf>
    <xf numFmtId="0" fontId="9" fillId="0" borderId="5" xfId="2" applyNumberFormat="1" applyFont="1" applyBorder="1" applyAlignment="1" applyProtection="1">
      <alignment vertical="top" wrapText="1"/>
      <protection hidden="1"/>
    </xf>
    <xf numFmtId="165" fontId="9" fillId="3" borderId="6" xfId="2" applyNumberFormat="1" applyFont="1" applyFill="1" applyBorder="1" applyAlignment="1" applyProtection="1">
      <alignment vertical="top" wrapText="1"/>
      <protection locked="0"/>
    </xf>
    <xf numFmtId="9" fontId="9" fillId="3" borderId="6" xfId="1" applyFont="1" applyFill="1" applyBorder="1" applyAlignment="1" applyProtection="1">
      <alignment vertical="top" wrapText="1"/>
      <protection locked="0"/>
    </xf>
    <xf numFmtId="165" fontId="12" fillId="5" borderId="1" xfId="2" applyNumberFormat="1" applyFont="1" applyFill="1" applyBorder="1" applyAlignment="1" applyProtection="1">
      <alignment vertical="center" wrapText="1"/>
      <protection hidden="1"/>
    </xf>
    <xf numFmtId="0" fontId="14" fillId="6" borderId="1" xfId="2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6" borderId="1" xfId="2" applyNumberFormat="1" applyFont="1" applyFill="1" applyBorder="1" applyAlignment="1" applyProtection="1">
      <alignment vertical="top" wrapText="1"/>
      <protection hidden="1"/>
    </xf>
    <xf numFmtId="0" fontId="14" fillId="6" borderId="1" xfId="2" applyNumberFormat="1" applyFont="1" applyFill="1" applyBorder="1" applyAlignment="1" applyProtection="1">
      <alignment vertical="center"/>
      <protection hidden="1"/>
    </xf>
    <xf numFmtId="0" fontId="7" fillId="0" borderId="1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165" fontId="7" fillId="0" borderId="2" xfId="2" applyNumberFormat="1" applyFont="1" applyBorder="1" applyAlignment="1" applyProtection="1">
      <alignment vertical="top" wrapText="1"/>
      <protection hidden="1"/>
    </xf>
    <xf numFmtId="0" fontId="7" fillId="0" borderId="5" xfId="2" applyNumberFormat="1" applyFont="1" applyBorder="1" applyAlignment="1" applyProtection="1">
      <alignment vertical="top" wrapText="1"/>
      <protection hidden="1"/>
    </xf>
    <xf numFmtId="0" fontId="7" fillId="2" borderId="6" xfId="2" applyNumberFormat="1" applyFont="1" applyFill="1" applyBorder="1" applyAlignment="1" applyProtection="1">
      <alignment vertical="top" wrapText="1"/>
      <protection hidden="1"/>
    </xf>
    <xf numFmtId="0" fontId="7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7" fillId="2" borderId="6" xfId="2" applyNumberFormat="1" applyFont="1" applyFill="1" applyBorder="1" applyAlignment="1" applyProtection="1">
      <alignment vertical="top" wrapText="1"/>
      <protection hidden="1"/>
    </xf>
    <xf numFmtId="0" fontId="4" fillId="2" borderId="1" xfId="2" applyNumberFormat="1" applyFont="1" applyFill="1" applyBorder="1" applyProtection="1">
      <protection hidden="1"/>
    </xf>
    <xf numFmtId="0" fontId="7" fillId="0" borderId="6" xfId="2" applyNumberFormat="1" applyFont="1" applyBorder="1" applyAlignment="1" applyProtection="1">
      <alignment vertical="top" wrapText="1"/>
      <protection hidden="1"/>
    </xf>
    <xf numFmtId="3" fontId="5" fillId="0" borderId="6" xfId="2" applyNumberFormat="1" applyFont="1" applyBorder="1" applyAlignment="1" applyProtection="1">
      <alignment vertical="top" wrapText="1"/>
      <protection hidden="1"/>
    </xf>
    <xf numFmtId="0" fontId="5" fillId="0" borderId="6" xfId="2" applyNumberFormat="1" applyFont="1" applyBorder="1" applyAlignment="1" applyProtection="1">
      <alignment vertical="top" wrapText="1"/>
      <protection hidden="1"/>
    </xf>
    <xf numFmtId="165" fontId="5" fillId="0" borderId="6" xfId="2" applyNumberFormat="1" applyFont="1" applyBorder="1" applyAlignment="1" applyProtection="1">
      <alignment vertical="top" wrapText="1"/>
      <protection hidden="1"/>
    </xf>
    <xf numFmtId="0" fontId="4" fillId="0" borderId="1" xfId="2" applyNumberFormat="1" applyFont="1" applyBorder="1" applyProtection="1">
      <protection hidden="1"/>
    </xf>
    <xf numFmtId="0" fontId="5" fillId="0" borderId="5" xfId="2" applyNumberFormat="1" applyFont="1" applyBorder="1" applyAlignment="1" applyProtection="1">
      <alignment vertical="top" wrapText="1"/>
      <protection hidden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9" fontId="5" fillId="3" borderId="6" xfId="1" applyFont="1" applyFill="1" applyBorder="1" applyAlignment="1" applyProtection="1">
      <alignment vertical="top" wrapText="1"/>
      <protection locked="0"/>
    </xf>
    <xf numFmtId="0" fontId="9" fillId="0" borderId="6" xfId="2" applyNumberFormat="1" applyFont="1" applyBorder="1" applyAlignment="1" applyProtection="1">
      <alignment vertical="top" wrapText="1"/>
      <protection hidden="1"/>
    </xf>
    <xf numFmtId="0" fontId="5" fillId="0" borderId="1" xfId="2" applyNumberFormat="1" applyFont="1" applyBorder="1" applyAlignment="1" applyProtection="1">
      <alignment vertical="top" wrapText="1"/>
      <protection hidden="1"/>
    </xf>
    <xf numFmtId="9" fontId="5" fillId="3" borderId="1" xfId="1" applyFont="1" applyFill="1" applyBorder="1" applyAlignment="1" applyProtection="1">
      <alignment vertical="top" wrapText="1"/>
      <protection locked="0"/>
    </xf>
    <xf numFmtId="0" fontId="16" fillId="6" borderId="1" xfId="2" applyNumberFormat="1" applyFont="1" applyFill="1" applyBorder="1" applyAlignment="1" applyProtection="1">
      <alignment vertical="center"/>
      <protection hidden="1"/>
    </xf>
    <xf numFmtId="0" fontId="8" fillId="2" borderId="1" xfId="2" applyNumberFormat="1" applyFont="1" applyFill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0" fillId="0" borderId="0" xfId="0" applyProtection="1">
      <protection hidden="1"/>
    </xf>
    <xf numFmtId="165" fontId="8" fillId="0" borderId="6" xfId="2" applyNumberFormat="1" applyFont="1" applyBorder="1" applyAlignment="1" applyProtection="1">
      <alignment vertical="top" wrapText="1"/>
      <protection hidden="1"/>
    </xf>
    <xf numFmtId="0" fontId="9" fillId="0" borderId="6" xfId="2" applyNumberFormat="1" applyFont="1" applyBorder="1" applyAlignment="1" applyProtection="1">
      <alignment vertical="top" wrapText="1" shrinkToFit="1"/>
      <protection hidden="1"/>
    </xf>
    <xf numFmtId="0" fontId="9" fillId="0" borderId="8" xfId="2" applyNumberFormat="1" applyFont="1" applyBorder="1" applyAlignment="1" applyProtection="1">
      <alignment vertical="top" wrapText="1"/>
      <protection hidden="1"/>
    </xf>
    <xf numFmtId="9" fontId="9" fillId="3" borderId="1" xfId="1" applyFont="1" applyFill="1" applyBorder="1" applyAlignment="1" applyProtection="1">
      <alignment vertical="top" wrapText="1"/>
      <protection locked="0"/>
    </xf>
    <xf numFmtId="3" fontId="9" fillId="0" borderId="6" xfId="2" applyNumberFormat="1" applyFont="1" applyBorder="1" applyAlignment="1" applyProtection="1">
      <alignment vertical="top" wrapText="1"/>
      <protection hidden="1"/>
    </xf>
    <xf numFmtId="0" fontId="9" fillId="0" borderId="8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9" fillId="0" borderId="2" xfId="2" applyNumberFormat="1" applyFont="1" applyBorder="1" applyAlignment="1" applyProtection="1">
      <alignment vertical="top" wrapText="1"/>
      <protection hidden="1"/>
    </xf>
    <xf numFmtId="0" fontId="9" fillId="0" borderId="9" xfId="2" applyNumberFormat="1" applyFont="1" applyBorder="1" applyAlignment="1" applyProtection="1">
      <alignment vertical="top" wrapText="1"/>
      <protection hidden="1"/>
    </xf>
    <xf numFmtId="0" fontId="1" fillId="6" borderId="1" xfId="2" applyNumberFormat="1" applyFont="1" applyFill="1" applyBorder="1" applyAlignment="1" applyProtection="1">
      <alignment vertical="center"/>
      <protection hidden="1"/>
    </xf>
    <xf numFmtId="0" fontId="1" fillId="6" borderId="10" xfId="2" applyNumberFormat="1" applyFont="1" applyFill="1" applyBorder="1" applyAlignment="1" applyProtection="1">
      <alignment vertical="center"/>
      <protection hidden="1"/>
    </xf>
    <xf numFmtId="0" fontId="9" fillId="0" borderId="5" xfId="2" applyNumberFormat="1" applyFont="1" applyBorder="1" applyAlignment="1" applyProtection="1">
      <alignment vertical="top" wrapText="1"/>
      <protection hidden="1"/>
    </xf>
    <xf numFmtId="165" fontId="8" fillId="5" borderId="6" xfId="2" applyNumberFormat="1" applyFont="1" applyFill="1" applyBorder="1" applyAlignment="1" applyProtection="1">
      <alignment vertical="center" wrapText="1"/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0" fontId="8" fillId="0" borderId="5" xfId="2" applyNumberFormat="1" applyFont="1" applyBorder="1" applyAlignment="1" applyProtection="1">
      <alignment vertical="top" wrapText="1"/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1" fillId="6" borderId="0" xfId="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2" applyNumberFormat="1" applyFont="1" applyAlignment="1" applyProtection="1">
      <alignment wrapText="1"/>
      <protection hidden="1"/>
    </xf>
    <xf numFmtId="0" fontId="4" fillId="0" borderId="0" xfId="2" applyNumberFormat="1" applyFont="1" applyBorder="1" applyAlignment="1" applyProtection="1">
      <alignment wrapText="1"/>
      <protection hidden="1"/>
    </xf>
    <xf numFmtId="165" fontId="8" fillId="4" borderId="5" xfId="2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0" applyFont="1"/>
    <xf numFmtId="0" fontId="15" fillId="0" borderId="0" xfId="0" applyFont="1"/>
    <xf numFmtId="0" fontId="19" fillId="0" borderId="0" xfId="0" applyFont="1"/>
    <xf numFmtId="3" fontId="10" fillId="0" borderId="11" xfId="3" applyNumberFormat="1" applyFont="1" applyBorder="1" applyAlignment="1">
      <alignment vertical="top" wrapText="1"/>
    </xf>
    <xf numFmtId="3" fontId="10" fillId="0" borderId="11" xfId="3" applyNumberFormat="1" applyFont="1" applyBorder="1" applyAlignment="1" applyProtection="1">
      <alignment vertical="top" wrapText="1"/>
      <protection locked="0"/>
    </xf>
    <xf numFmtId="3" fontId="10" fillId="0" borderId="11" xfId="3" applyNumberFormat="1" applyFont="1" applyFill="1" applyBorder="1" applyAlignment="1" applyProtection="1">
      <alignment vertical="top" wrapText="1"/>
      <protection locked="0"/>
    </xf>
    <xf numFmtId="166" fontId="10" fillId="0" borderId="12" xfId="3" applyNumberFormat="1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5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65" fontId="9" fillId="0" borderId="6" xfId="2" applyNumberFormat="1" applyFont="1" applyBorder="1" applyAlignment="1" applyProtection="1">
      <alignment horizontal="center" vertical="top"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0" fillId="0" borderId="0" xfId="0" applyAlignment="1"/>
  </cellXfs>
  <cellStyles count="4">
    <cellStyle name="Normalny" xfId="0" builtinId="0"/>
    <cellStyle name="Normalny_żywienie przetarg OWK OHP" xfId="3"/>
    <cellStyle name="Procentowy" xfId="1" builtinId="5"/>
    <cellStyle name="Tekst objaśnienia" xfId="2" builtinId="53" customBuiltin="1"/>
  </cellStyles>
  <dxfs count="27"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8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00"/>
      <color rgb="FFFF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2" sqref="A2"/>
    </sheetView>
  </sheetViews>
  <sheetFormatPr defaultRowHeight="14.25"/>
  <sheetData>
    <row r="1" spans="1:16" ht="30">
      <c r="A1" s="97" t="s">
        <v>137</v>
      </c>
    </row>
    <row r="3" spans="1:16" s="98" customFormat="1" ht="18">
      <c r="A3" s="98" t="s">
        <v>138</v>
      </c>
    </row>
    <row r="4" spans="1:16" s="98" customFormat="1" ht="18"/>
    <row r="5" spans="1:16" s="98" customFormat="1" ht="18">
      <c r="A5" s="99" t="s">
        <v>139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s="98" customFormat="1" ht="18"/>
    <row r="8" spans="1:16" s="98" customFormat="1" ht="18">
      <c r="A8" s="98" t="s">
        <v>140</v>
      </c>
    </row>
    <row r="9" spans="1:16" s="98" customFormat="1" ht="18"/>
    <row r="10" spans="1:16" s="98" customFormat="1" ht="18">
      <c r="A10" s="98" t="s">
        <v>141</v>
      </c>
    </row>
    <row r="11" spans="1:16" s="98" customFormat="1" ht="18"/>
    <row r="12" spans="1:16" s="98" customFormat="1" ht="18"/>
    <row r="13" spans="1:16" s="98" customFormat="1" ht="18"/>
    <row r="14" spans="1:16" ht="18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</sheetData>
  <mergeCells count="1">
    <mergeCell ref="A14:P14"/>
  </mergeCells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3.625" style="1" customWidth="1"/>
    <col min="3" max="3" width="7.375" style="1" customWidth="1"/>
    <col min="4" max="4" width="7.5" style="1" customWidth="1"/>
    <col min="5" max="5" width="9.125" style="1" customWidth="1"/>
    <col min="6" max="6" width="8.875" style="1" customWidth="1"/>
    <col min="7" max="7" width="9.5" style="1" customWidth="1"/>
    <col min="8" max="8" width="12.25" style="1" customWidth="1"/>
    <col min="9" max="9" width="12.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3">
      <c r="A1" s="2"/>
      <c r="B1" s="38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23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35"/>
      <c r="B7" s="36"/>
      <c r="C7" s="35"/>
      <c r="D7" s="35"/>
      <c r="E7" s="35"/>
      <c r="F7" s="35"/>
      <c r="G7" s="35"/>
      <c r="H7" s="35"/>
      <c r="I7" s="37"/>
      <c r="J7" s="37"/>
      <c r="K7" s="37"/>
      <c r="L7" s="37"/>
      <c r="M7" s="35"/>
    </row>
    <row r="8" spans="1:13" ht="94.5">
      <c r="A8" s="17" t="s">
        <v>2</v>
      </c>
      <c r="B8" s="18" t="s">
        <v>3</v>
      </c>
      <c r="C8" s="19" t="s">
        <v>4</v>
      </c>
      <c r="D8" s="19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19" t="s">
        <v>12</v>
      </c>
    </row>
    <row r="9" spans="1:13" ht="15.75">
      <c r="A9" s="26"/>
      <c r="B9" s="27"/>
      <c r="C9" s="28"/>
      <c r="D9" s="27"/>
      <c r="E9" s="29"/>
      <c r="F9" s="29"/>
      <c r="G9" s="29"/>
      <c r="H9" s="29"/>
      <c r="I9" s="29"/>
      <c r="J9" s="29"/>
      <c r="K9" s="39"/>
    </row>
    <row r="10" spans="1:13" ht="15.75">
      <c r="A10" s="26" t="s">
        <v>25</v>
      </c>
      <c r="B10" s="31" t="s">
        <v>26</v>
      </c>
      <c r="C10" s="40"/>
      <c r="D10" s="32"/>
      <c r="E10" s="41"/>
      <c r="F10" s="41"/>
      <c r="G10" s="33"/>
      <c r="H10" s="33"/>
      <c r="I10" s="33"/>
      <c r="J10" s="33"/>
      <c r="K10" s="42"/>
    </row>
    <row r="11" spans="1:13" ht="15.75" customHeight="1" thickBot="1">
      <c r="A11" s="43">
        <v>1</v>
      </c>
      <c r="B11" s="32" t="s">
        <v>27</v>
      </c>
      <c r="C11" s="100">
        <v>120</v>
      </c>
      <c r="D11" s="32" t="s">
        <v>15</v>
      </c>
      <c r="E11" s="44"/>
      <c r="F11" s="45">
        <v>0.05</v>
      </c>
      <c r="G11" s="22">
        <f t="shared" ref="G11:G19" si="0">ROUND(E11*(1+F11),2)</f>
        <v>0</v>
      </c>
      <c r="H11" s="22">
        <f t="shared" ref="H11:H19" si="1">C11*E11</f>
        <v>0</v>
      </c>
      <c r="I11" s="22">
        <f t="shared" ref="I11:I19" si="2">G11*C11</f>
        <v>0</v>
      </c>
      <c r="J11" s="103" t="s">
        <v>28</v>
      </c>
      <c r="K11" s="105" t="s">
        <v>21</v>
      </c>
    </row>
    <row r="12" spans="1:13" ht="16.5" thickBot="1">
      <c r="A12" s="43">
        <v>2</v>
      </c>
      <c r="B12" s="32" t="s">
        <v>29</v>
      </c>
      <c r="C12" s="100">
        <v>10</v>
      </c>
      <c r="D12" s="32" t="s">
        <v>15</v>
      </c>
      <c r="E12" s="44"/>
      <c r="F12" s="45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103" t="s">
        <v>28</v>
      </c>
      <c r="K12" s="105"/>
    </row>
    <row r="13" spans="1:13" ht="16.5" thickBot="1">
      <c r="A13" s="43">
        <v>3</v>
      </c>
      <c r="B13" s="32" t="s">
        <v>30</v>
      </c>
      <c r="C13" s="100">
        <v>80</v>
      </c>
      <c r="D13" s="32" t="s">
        <v>15</v>
      </c>
      <c r="E13" s="44"/>
      <c r="F13" s="45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103" t="s">
        <v>28</v>
      </c>
      <c r="K13" s="105"/>
    </row>
    <row r="14" spans="1:13" ht="16.5" thickBot="1">
      <c r="A14" s="43">
        <v>4</v>
      </c>
      <c r="B14" s="32" t="s">
        <v>31</v>
      </c>
      <c r="C14" s="100">
        <v>150</v>
      </c>
      <c r="D14" s="32" t="s">
        <v>15</v>
      </c>
      <c r="E14" s="44"/>
      <c r="F14" s="45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103" t="s">
        <v>28</v>
      </c>
      <c r="K14" s="105"/>
    </row>
    <row r="15" spans="1:13" ht="16.5" thickBot="1">
      <c r="A15" s="43">
        <v>5</v>
      </c>
      <c r="B15" s="32" t="s">
        <v>32</v>
      </c>
      <c r="C15" s="100">
        <v>5</v>
      </c>
      <c r="D15" s="32" t="s">
        <v>15</v>
      </c>
      <c r="E15" s="44"/>
      <c r="F15" s="45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103" t="s">
        <v>28</v>
      </c>
      <c r="K15" s="105"/>
    </row>
    <row r="16" spans="1:13" ht="16.5" thickBot="1">
      <c r="A16" s="43">
        <v>6</v>
      </c>
      <c r="B16" s="32" t="s">
        <v>33</v>
      </c>
      <c r="C16" s="100">
        <v>5</v>
      </c>
      <c r="D16" s="32" t="s">
        <v>15</v>
      </c>
      <c r="E16" s="44"/>
      <c r="F16" s="45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103" t="s">
        <v>28</v>
      </c>
      <c r="K16" s="105"/>
    </row>
    <row r="17" spans="1:11" ht="16.5" thickBot="1">
      <c r="A17" s="43">
        <v>7</v>
      </c>
      <c r="B17" s="32" t="s">
        <v>34</v>
      </c>
      <c r="C17" s="100">
        <v>70</v>
      </c>
      <c r="D17" s="32" t="s">
        <v>15</v>
      </c>
      <c r="E17" s="44"/>
      <c r="F17" s="45">
        <v>0.05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103" t="s">
        <v>28</v>
      </c>
      <c r="K17" s="105"/>
    </row>
    <row r="18" spans="1:11" ht="16.5" thickBot="1">
      <c r="A18" s="43">
        <v>8</v>
      </c>
      <c r="B18" s="32" t="s">
        <v>35</v>
      </c>
      <c r="C18" s="100">
        <v>50</v>
      </c>
      <c r="D18" s="32" t="s">
        <v>15</v>
      </c>
      <c r="E18" s="44"/>
      <c r="F18" s="45">
        <v>0.05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103" t="s">
        <v>28</v>
      </c>
      <c r="K18" s="105"/>
    </row>
    <row r="19" spans="1:11" ht="16.5" thickBot="1">
      <c r="A19" s="43">
        <v>9</v>
      </c>
      <c r="B19" s="32" t="s">
        <v>36</v>
      </c>
      <c r="C19" s="100">
        <v>15</v>
      </c>
      <c r="D19" s="32" t="s">
        <v>15</v>
      </c>
      <c r="E19" s="44"/>
      <c r="F19" s="45">
        <v>0.05</v>
      </c>
      <c r="G19" s="22">
        <f t="shared" si="0"/>
        <v>0</v>
      </c>
      <c r="H19" s="22">
        <f t="shared" si="1"/>
        <v>0</v>
      </c>
      <c r="I19" s="22">
        <f t="shared" si="2"/>
        <v>0</v>
      </c>
      <c r="J19" s="103" t="s">
        <v>37</v>
      </c>
      <c r="K19" s="105"/>
    </row>
    <row r="20" spans="1:11" s="48" customFormat="1" ht="27" customHeight="1">
      <c r="A20" s="106" t="s">
        <v>130</v>
      </c>
      <c r="B20" s="106"/>
      <c r="C20" s="106"/>
      <c r="D20" s="106"/>
      <c r="E20" s="106"/>
      <c r="F20" s="106"/>
      <c r="G20" s="106"/>
      <c r="H20" s="96">
        <f>SUM(H11:H19)</f>
        <v>0</v>
      </c>
      <c r="I20" s="96">
        <f>SUM(I11:I19)</f>
        <v>0</v>
      </c>
      <c r="J20" s="46"/>
      <c r="K20" s="47"/>
    </row>
    <row r="24" spans="1:11">
      <c r="G24" s="1" t="s">
        <v>16</v>
      </c>
    </row>
    <row r="25" spans="1:11">
      <c r="G25" s="25" t="s">
        <v>17</v>
      </c>
      <c r="H25" s="25"/>
    </row>
  </sheetData>
  <sheetProtection password="E4AD" sheet="1" objects="1" scenarios="1" selectLockedCells="1"/>
  <protectedRanges>
    <protectedRange sqref="C11:C19" name="Rozstęp1_2"/>
  </protectedRanges>
  <mergeCells count="2">
    <mergeCell ref="K11:K19"/>
    <mergeCell ref="A20:G20"/>
  </mergeCells>
  <conditionalFormatting sqref="G12:I19 H11:I11">
    <cfRule type="cellIs" dxfId="26" priority="4" operator="equal">
      <formula>0</formula>
    </cfRule>
  </conditionalFormatting>
  <conditionalFormatting sqref="G11:G19">
    <cfRule type="cellIs" dxfId="25" priority="5" operator="equal">
      <formula>0</formula>
    </cfRule>
  </conditionalFormatting>
  <conditionalFormatting sqref="H20:I20">
    <cfRule type="cellIs" dxfId="24" priority="1" operator="equal">
      <formula>0</formula>
    </cfRule>
  </conditionalFormatting>
  <pageMargins left="0.7" right="0.7" top="1.0458333333333301" bottom="1.0458333333333301" header="0.51180555555555496" footer="0.51180555555555496"/>
  <pageSetup paperSize="9" scale="84" firstPageNumber="0" pageOrder="overThenDown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C11" sqref="C11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5" style="1" customWidth="1"/>
    <col min="5" max="5" width="10.125" style="1" customWidth="1"/>
    <col min="6" max="6" width="7.5" style="1" customWidth="1"/>
    <col min="7" max="7" width="10.25" style="1" customWidth="1"/>
    <col min="8" max="8" width="13.5" style="1" customWidth="1"/>
    <col min="9" max="9" width="1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>
      <c r="A1" s="2"/>
      <c r="B1" s="38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18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39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40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35"/>
      <c r="B7" s="36"/>
      <c r="C7" s="35"/>
      <c r="D7" s="35"/>
      <c r="E7" s="35"/>
      <c r="F7" s="35"/>
      <c r="G7" s="35"/>
      <c r="H7" s="35"/>
      <c r="I7" s="37"/>
      <c r="J7" s="37"/>
      <c r="K7" s="37"/>
      <c r="L7" s="37"/>
      <c r="M7" s="35"/>
    </row>
    <row r="8" spans="1:13" ht="94.5">
      <c r="A8" s="17" t="s">
        <v>2</v>
      </c>
      <c r="B8" s="18" t="s">
        <v>3</v>
      </c>
      <c r="C8" s="19" t="s">
        <v>19</v>
      </c>
      <c r="D8" s="19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19" t="s">
        <v>20</v>
      </c>
    </row>
    <row r="9" spans="1:13" ht="15.75">
      <c r="A9" s="26"/>
      <c r="B9" s="27"/>
      <c r="C9" s="28"/>
      <c r="D9" s="27"/>
      <c r="E9" s="29"/>
      <c r="F9" s="29"/>
      <c r="G9" s="29"/>
      <c r="H9" s="29"/>
      <c r="I9" s="29"/>
      <c r="J9" s="29"/>
      <c r="K9" s="30"/>
    </row>
    <row r="10" spans="1:13" ht="15.75">
      <c r="A10" s="26" t="s">
        <v>25</v>
      </c>
      <c r="B10" s="31" t="s">
        <v>26</v>
      </c>
      <c r="C10" s="40"/>
      <c r="D10" s="32"/>
      <c r="E10" s="33"/>
      <c r="F10" s="33"/>
      <c r="G10" s="33"/>
      <c r="H10" s="33"/>
      <c r="I10" s="22"/>
      <c r="J10" s="22"/>
      <c r="K10" s="49"/>
    </row>
    <row r="11" spans="1:13" ht="15.75" customHeight="1" thickBot="1">
      <c r="A11" s="43">
        <v>1</v>
      </c>
      <c r="B11" s="32" t="s">
        <v>27</v>
      </c>
      <c r="C11" s="101">
        <v>100</v>
      </c>
      <c r="D11" s="32" t="s">
        <v>15</v>
      </c>
      <c r="E11" s="44"/>
      <c r="F11" s="45">
        <v>0.05</v>
      </c>
      <c r="G11" s="22">
        <f t="shared" ref="G11:G19" si="0">ROUND(E11*(1+F11),2)</f>
        <v>0</v>
      </c>
      <c r="H11" s="22">
        <f t="shared" ref="H11:H19" si="1">C11*E11</f>
        <v>0</v>
      </c>
      <c r="I11" s="22">
        <f t="shared" ref="I11:I19" si="2">G11*C11</f>
        <v>0</v>
      </c>
      <c r="J11" s="103" t="s">
        <v>28</v>
      </c>
      <c r="K11" s="105" t="s">
        <v>21</v>
      </c>
    </row>
    <row r="12" spans="1:13" ht="16.5" thickBot="1">
      <c r="A12" s="43">
        <v>2</v>
      </c>
      <c r="B12" s="32" t="s">
        <v>29</v>
      </c>
      <c r="C12" s="101">
        <v>20</v>
      </c>
      <c r="D12" s="32" t="s">
        <v>15</v>
      </c>
      <c r="E12" s="44"/>
      <c r="F12" s="45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103" t="s">
        <v>28</v>
      </c>
      <c r="K12" s="105"/>
    </row>
    <row r="13" spans="1:13" ht="16.5" thickBot="1">
      <c r="A13" s="43">
        <v>3</v>
      </c>
      <c r="B13" s="32" t="s">
        <v>30</v>
      </c>
      <c r="C13" s="101">
        <v>40</v>
      </c>
      <c r="D13" s="32" t="s">
        <v>15</v>
      </c>
      <c r="E13" s="44"/>
      <c r="F13" s="45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103" t="s">
        <v>28</v>
      </c>
      <c r="K13" s="105"/>
    </row>
    <row r="14" spans="1:13" ht="16.5" thickBot="1">
      <c r="A14" s="43">
        <v>4</v>
      </c>
      <c r="B14" s="32" t="s">
        <v>31</v>
      </c>
      <c r="C14" s="101">
        <v>100</v>
      </c>
      <c r="D14" s="32" t="s">
        <v>15</v>
      </c>
      <c r="E14" s="44"/>
      <c r="F14" s="45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103" t="s">
        <v>28</v>
      </c>
      <c r="K14" s="105"/>
    </row>
    <row r="15" spans="1:13" ht="16.5" thickBot="1">
      <c r="A15" s="43">
        <v>5</v>
      </c>
      <c r="B15" s="32" t="s">
        <v>32</v>
      </c>
      <c r="C15" s="101">
        <v>150</v>
      </c>
      <c r="D15" s="32" t="s">
        <v>15</v>
      </c>
      <c r="E15" s="44"/>
      <c r="F15" s="45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103" t="s">
        <v>28</v>
      </c>
      <c r="K15" s="105"/>
    </row>
    <row r="16" spans="1:13" ht="16.5" thickBot="1">
      <c r="A16" s="43">
        <v>6</v>
      </c>
      <c r="B16" s="32" t="s">
        <v>33</v>
      </c>
      <c r="C16" s="101">
        <v>70</v>
      </c>
      <c r="D16" s="32" t="s">
        <v>15</v>
      </c>
      <c r="E16" s="44"/>
      <c r="F16" s="45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103" t="s">
        <v>28</v>
      </c>
      <c r="K16" s="105"/>
    </row>
    <row r="17" spans="1:11" ht="16.5" thickBot="1">
      <c r="A17" s="43">
        <v>7</v>
      </c>
      <c r="B17" s="32" t="s">
        <v>34</v>
      </c>
      <c r="C17" s="101">
        <v>25</v>
      </c>
      <c r="D17" s="32" t="s">
        <v>15</v>
      </c>
      <c r="E17" s="44"/>
      <c r="F17" s="45">
        <v>0.05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103" t="s">
        <v>28</v>
      </c>
      <c r="K17" s="105"/>
    </row>
    <row r="18" spans="1:11" ht="16.5" thickBot="1">
      <c r="A18" s="43">
        <v>8</v>
      </c>
      <c r="B18" s="32" t="s">
        <v>35</v>
      </c>
      <c r="C18" s="101">
        <v>20</v>
      </c>
      <c r="D18" s="32" t="s">
        <v>15</v>
      </c>
      <c r="E18" s="44"/>
      <c r="F18" s="45">
        <v>0.05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103" t="s">
        <v>28</v>
      </c>
      <c r="K18" s="105"/>
    </row>
    <row r="19" spans="1:11" ht="16.5" thickBot="1">
      <c r="A19" s="43">
        <v>9</v>
      </c>
      <c r="B19" s="32" t="s">
        <v>36</v>
      </c>
      <c r="C19" s="101">
        <v>30</v>
      </c>
      <c r="D19" s="32" t="s">
        <v>15</v>
      </c>
      <c r="E19" s="44"/>
      <c r="F19" s="45">
        <v>0.05</v>
      </c>
      <c r="G19" s="22">
        <f t="shared" si="0"/>
        <v>0</v>
      </c>
      <c r="H19" s="22">
        <f t="shared" si="1"/>
        <v>0</v>
      </c>
      <c r="I19" s="22">
        <f t="shared" si="2"/>
        <v>0</v>
      </c>
      <c r="J19" s="103" t="s">
        <v>37</v>
      </c>
      <c r="K19" s="105"/>
    </row>
    <row r="20" spans="1:11" s="48" customFormat="1" ht="31.5" customHeight="1">
      <c r="A20" s="107" t="s">
        <v>131</v>
      </c>
      <c r="B20" s="107"/>
      <c r="C20" s="107"/>
      <c r="D20" s="107"/>
      <c r="E20" s="107"/>
      <c r="F20" s="107"/>
      <c r="G20" s="107"/>
      <c r="H20" s="96">
        <f>SUM(H11:H19)</f>
        <v>0</v>
      </c>
      <c r="I20" s="96">
        <f>SUM(I11:I19)</f>
        <v>0</v>
      </c>
      <c r="J20" s="46"/>
      <c r="K20" s="50"/>
    </row>
    <row r="24" spans="1:11">
      <c r="G24" s="1" t="s">
        <v>16</v>
      </c>
    </row>
    <row r="25" spans="1:11">
      <c r="G25" s="25" t="s">
        <v>17</v>
      </c>
      <c r="H25" s="25"/>
    </row>
  </sheetData>
  <sheetProtection password="E4AD" sheet="1" objects="1" scenarios="1" selectLockedCells="1"/>
  <protectedRanges>
    <protectedRange sqref="C11:C19" name="Rozstęp1_10"/>
  </protectedRanges>
  <mergeCells count="2">
    <mergeCell ref="K11:K19"/>
    <mergeCell ref="A20:G20"/>
  </mergeCells>
  <conditionalFormatting sqref="H11:I11">
    <cfRule type="cellIs" dxfId="23" priority="3" operator="equal">
      <formula>0</formula>
    </cfRule>
  </conditionalFormatting>
  <conditionalFormatting sqref="G12:I19">
    <cfRule type="cellIs" dxfId="22" priority="4" operator="equal">
      <formula>0</formula>
    </cfRule>
  </conditionalFormatting>
  <conditionalFormatting sqref="G11:G19">
    <cfRule type="cellIs" dxfId="21" priority="5" operator="equal">
      <formula>0</formula>
    </cfRule>
  </conditionalFormatting>
  <conditionalFormatting sqref="H20:I20">
    <cfRule type="cellIs" dxfId="2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1" firstPageNumber="0" pageOrder="overThenDown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6.125" style="1" customWidth="1"/>
    <col min="2" max="2" width="27.625" style="1" customWidth="1"/>
    <col min="3" max="3" width="7.125" style="1" customWidth="1"/>
    <col min="4" max="4" width="6.875" style="1" customWidth="1"/>
    <col min="5" max="5" width="8.875" style="1" customWidth="1"/>
    <col min="6" max="6" width="7.75" style="1" customWidth="1"/>
    <col min="7" max="7" width="11.75" style="1" customWidth="1"/>
    <col min="8" max="8" width="12.375" style="1" customWidth="1"/>
    <col min="9" max="9" width="15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142</v>
      </c>
      <c r="M1" s="6"/>
    </row>
    <row r="2" spans="1:13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</row>
    <row r="3" spans="1:13" ht="15">
      <c r="A3" s="8"/>
      <c r="B3" s="9"/>
      <c r="C3" s="10"/>
      <c r="D3" s="11"/>
      <c r="E3" s="5" t="s">
        <v>42</v>
      </c>
      <c r="F3" s="5"/>
      <c r="G3" s="5"/>
      <c r="H3" s="5"/>
      <c r="I3" s="5"/>
      <c r="J3" s="5"/>
      <c r="K3" s="12"/>
      <c r="L3" s="13"/>
      <c r="M3" s="11"/>
    </row>
    <row r="4" spans="1:13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</row>
    <row r="5" spans="1:13" ht="15">
      <c r="A5" s="2"/>
      <c r="B5" s="15" t="s">
        <v>43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85.5">
      <c r="A6" s="51" t="s">
        <v>2</v>
      </c>
      <c r="B6" s="52" t="s">
        <v>3</v>
      </c>
      <c r="C6" s="53" t="s">
        <v>4</v>
      </c>
      <c r="D6" s="53" t="s">
        <v>5</v>
      </c>
      <c r="E6" s="54" t="s">
        <v>6</v>
      </c>
      <c r="F6" s="54" t="s">
        <v>7</v>
      </c>
      <c r="G6" s="54" t="s">
        <v>8</v>
      </c>
      <c r="H6" s="54" t="s">
        <v>9</v>
      </c>
      <c r="I6" s="54" t="s">
        <v>10</v>
      </c>
      <c r="J6" s="54" t="s">
        <v>11</v>
      </c>
      <c r="K6" s="53" t="s">
        <v>12</v>
      </c>
    </row>
    <row r="7" spans="1:13">
      <c r="A7" s="55"/>
      <c r="B7" s="56"/>
      <c r="C7" s="57"/>
      <c r="D7" s="56"/>
      <c r="E7" s="58"/>
      <c r="F7" s="58"/>
      <c r="G7" s="58"/>
      <c r="H7" s="58"/>
      <c r="I7" s="58"/>
      <c r="J7" s="58"/>
      <c r="K7" s="59"/>
    </row>
    <row r="8" spans="1:13" ht="15">
      <c r="A8" s="55" t="s">
        <v>44</v>
      </c>
      <c r="B8" s="60" t="s">
        <v>45</v>
      </c>
      <c r="C8" s="61"/>
      <c r="D8" s="62"/>
      <c r="E8" s="63"/>
      <c r="F8" s="63"/>
      <c r="G8" s="63"/>
      <c r="H8" s="63"/>
      <c r="I8" s="63"/>
      <c r="J8" s="63"/>
      <c r="K8" s="64"/>
    </row>
    <row r="9" spans="1:13" ht="15.75" customHeight="1" thickBot="1">
      <c r="A9" s="65">
        <v>1</v>
      </c>
      <c r="B9" s="32" t="s">
        <v>46</v>
      </c>
      <c r="C9" s="100">
        <v>80</v>
      </c>
      <c r="D9" s="32" t="s">
        <v>15</v>
      </c>
      <c r="E9" s="66"/>
      <c r="F9" s="67">
        <v>0.05</v>
      </c>
      <c r="G9" s="22">
        <f t="shared" ref="G9:G25" si="0">ROUND(E9*(1+F9),2)</f>
        <v>0</v>
      </c>
      <c r="H9" s="22">
        <f t="shared" ref="H9:H25" si="1">C9*E9</f>
        <v>0</v>
      </c>
      <c r="I9" s="22">
        <f t="shared" ref="I9:I25" si="2">G9*C9</f>
        <v>0</v>
      </c>
      <c r="J9" s="22" t="s">
        <v>37</v>
      </c>
      <c r="K9" s="108" t="s">
        <v>21</v>
      </c>
    </row>
    <row r="10" spans="1:13" ht="16.5" thickBot="1">
      <c r="A10" s="65">
        <v>2</v>
      </c>
      <c r="B10" s="32" t="s">
        <v>47</v>
      </c>
      <c r="C10" s="100">
        <v>80</v>
      </c>
      <c r="D10" s="32" t="s">
        <v>15</v>
      </c>
      <c r="E10" s="66"/>
      <c r="F10" s="67">
        <v>0.05</v>
      </c>
      <c r="G10" s="22">
        <f t="shared" si="0"/>
        <v>0</v>
      </c>
      <c r="H10" s="22">
        <f t="shared" si="1"/>
        <v>0</v>
      </c>
      <c r="I10" s="22">
        <f t="shared" si="2"/>
        <v>0</v>
      </c>
      <c r="J10" s="22" t="s">
        <v>28</v>
      </c>
      <c r="K10" s="108"/>
    </row>
    <row r="11" spans="1:13" ht="16.5" thickBot="1">
      <c r="A11" s="65">
        <v>3</v>
      </c>
      <c r="B11" s="32" t="s">
        <v>48</v>
      </c>
      <c r="C11" s="100">
        <v>100</v>
      </c>
      <c r="D11" s="32" t="s">
        <v>15</v>
      </c>
      <c r="E11" s="66"/>
      <c r="F11" s="67">
        <v>0.05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 t="s">
        <v>28</v>
      </c>
      <c r="K11" s="108"/>
    </row>
    <row r="12" spans="1:13" ht="16.5" thickBot="1">
      <c r="A12" s="65">
        <v>4</v>
      </c>
      <c r="B12" s="32" t="s">
        <v>49</v>
      </c>
      <c r="C12" s="100">
        <v>40</v>
      </c>
      <c r="D12" s="32" t="s">
        <v>15</v>
      </c>
      <c r="E12" s="66"/>
      <c r="F12" s="67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 t="s">
        <v>28</v>
      </c>
      <c r="K12" s="108"/>
    </row>
    <row r="13" spans="1:13" ht="16.5" thickBot="1">
      <c r="A13" s="65">
        <v>5</v>
      </c>
      <c r="B13" s="32" t="s">
        <v>50</v>
      </c>
      <c r="C13" s="100">
        <v>5</v>
      </c>
      <c r="D13" s="32" t="s">
        <v>15</v>
      </c>
      <c r="E13" s="66"/>
      <c r="F13" s="67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 t="s">
        <v>28</v>
      </c>
      <c r="K13" s="108"/>
    </row>
    <row r="14" spans="1:13" ht="16.5" thickBot="1">
      <c r="A14" s="65">
        <v>6</v>
      </c>
      <c r="B14" s="32" t="s">
        <v>51</v>
      </c>
      <c r="C14" s="100">
        <v>15</v>
      </c>
      <c r="D14" s="32" t="s">
        <v>15</v>
      </c>
      <c r="E14" s="66"/>
      <c r="F14" s="67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 t="s">
        <v>28</v>
      </c>
      <c r="K14" s="108"/>
    </row>
    <row r="15" spans="1:13" ht="16.5" thickBot="1">
      <c r="A15" s="65">
        <v>7</v>
      </c>
      <c r="B15" s="32" t="s">
        <v>52</v>
      </c>
      <c r="C15" s="100">
        <v>50</v>
      </c>
      <c r="D15" s="32" t="s">
        <v>15</v>
      </c>
      <c r="E15" s="66"/>
      <c r="F15" s="67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 t="s">
        <v>28</v>
      </c>
      <c r="K15" s="108"/>
    </row>
    <row r="16" spans="1:13" ht="16.5" thickBot="1">
      <c r="A16" s="65">
        <v>8</v>
      </c>
      <c r="B16" s="32" t="s">
        <v>53</v>
      </c>
      <c r="C16" s="100">
        <v>50</v>
      </c>
      <c r="D16" s="32" t="s">
        <v>15</v>
      </c>
      <c r="E16" s="66"/>
      <c r="F16" s="67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 t="s">
        <v>28</v>
      </c>
      <c r="K16" s="108"/>
    </row>
    <row r="17" spans="1:11" ht="16.5" thickBot="1">
      <c r="A17" s="65">
        <v>9</v>
      </c>
      <c r="B17" s="68" t="s">
        <v>54</v>
      </c>
      <c r="C17" s="100">
        <v>15</v>
      </c>
      <c r="D17" s="32" t="s">
        <v>15</v>
      </c>
      <c r="E17" s="66"/>
      <c r="F17" s="67">
        <v>0.05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22" t="s">
        <v>37</v>
      </c>
      <c r="K17" s="108"/>
    </row>
    <row r="18" spans="1:11" ht="16.5" thickBot="1">
      <c r="A18" s="65">
        <v>10</v>
      </c>
      <c r="B18" s="32" t="s">
        <v>55</v>
      </c>
      <c r="C18" s="100">
        <v>30</v>
      </c>
      <c r="D18" s="32" t="s">
        <v>15</v>
      </c>
      <c r="E18" s="66"/>
      <c r="F18" s="67">
        <v>0.05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22" t="s">
        <v>28</v>
      </c>
      <c r="K18" s="108"/>
    </row>
    <row r="19" spans="1:11" ht="16.5" thickBot="1">
      <c r="A19" s="65">
        <v>11</v>
      </c>
      <c r="B19" s="32" t="s">
        <v>56</v>
      </c>
      <c r="C19" s="100">
        <v>30</v>
      </c>
      <c r="D19" s="32" t="s">
        <v>15</v>
      </c>
      <c r="E19" s="66"/>
      <c r="F19" s="67">
        <v>0.05</v>
      </c>
      <c r="G19" s="22">
        <f t="shared" si="0"/>
        <v>0</v>
      </c>
      <c r="H19" s="22">
        <f t="shared" si="1"/>
        <v>0</v>
      </c>
      <c r="I19" s="22">
        <f t="shared" si="2"/>
        <v>0</v>
      </c>
      <c r="J19" s="22" t="s">
        <v>28</v>
      </c>
      <c r="K19" s="108"/>
    </row>
    <row r="20" spans="1:11" ht="16.5" thickBot="1">
      <c r="A20" s="65">
        <v>12</v>
      </c>
      <c r="B20" s="32" t="s">
        <v>57</v>
      </c>
      <c r="C20" s="100">
        <v>10</v>
      </c>
      <c r="D20" s="32" t="s">
        <v>15</v>
      </c>
      <c r="E20" s="66"/>
      <c r="F20" s="67">
        <v>0.05</v>
      </c>
      <c r="G20" s="22">
        <f t="shared" si="0"/>
        <v>0</v>
      </c>
      <c r="H20" s="22">
        <f t="shared" si="1"/>
        <v>0</v>
      </c>
      <c r="I20" s="22">
        <f t="shared" si="2"/>
        <v>0</v>
      </c>
      <c r="J20" s="22" t="s">
        <v>28</v>
      </c>
      <c r="K20" s="108"/>
    </row>
    <row r="21" spans="1:11" ht="16.5" thickBot="1">
      <c r="A21" s="69">
        <v>13</v>
      </c>
      <c r="B21" s="21" t="s">
        <v>58</v>
      </c>
      <c r="C21" s="100">
        <v>5</v>
      </c>
      <c r="D21" s="21" t="s">
        <v>15</v>
      </c>
      <c r="E21" s="66"/>
      <c r="F21" s="70">
        <v>0.05</v>
      </c>
      <c r="G21" s="22">
        <f t="shared" si="0"/>
        <v>0</v>
      </c>
      <c r="H21" s="22">
        <f t="shared" si="1"/>
        <v>0</v>
      </c>
      <c r="I21" s="22">
        <f t="shared" si="2"/>
        <v>0</v>
      </c>
      <c r="J21" s="22" t="s">
        <v>28</v>
      </c>
      <c r="K21" s="108"/>
    </row>
    <row r="22" spans="1:11" ht="16.5" thickBot="1">
      <c r="A22" s="69">
        <v>14</v>
      </c>
      <c r="B22" s="21" t="s">
        <v>59</v>
      </c>
      <c r="C22" s="100">
        <v>15</v>
      </c>
      <c r="D22" s="21" t="s">
        <v>15</v>
      </c>
      <c r="E22" s="66"/>
      <c r="F22" s="70">
        <v>0.05</v>
      </c>
      <c r="G22" s="22">
        <f t="shared" si="0"/>
        <v>0</v>
      </c>
      <c r="H22" s="22">
        <f t="shared" si="1"/>
        <v>0</v>
      </c>
      <c r="I22" s="22">
        <f t="shared" si="2"/>
        <v>0</v>
      </c>
      <c r="J22" s="22" t="s">
        <v>28</v>
      </c>
      <c r="K22" s="108"/>
    </row>
    <row r="23" spans="1:11" ht="16.5" thickBot="1">
      <c r="A23" s="69">
        <v>15</v>
      </c>
      <c r="B23" s="21" t="s">
        <v>60</v>
      </c>
      <c r="C23" s="100">
        <v>30</v>
      </c>
      <c r="D23" s="21" t="s">
        <v>15</v>
      </c>
      <c r="E23" s="66"/>
      <c r="F23" s="70">
        <v>0.05</v>
      </c>
      <c r="G23" s="22">
        <f t="shared" si="0"/>
        <v>0</v>
      </c>
      <c r="H23" s="22">
        <f t="shared" si="1"/>
        <v>0</v>
      </c>
      <c r="I23" s="22">
        <f t="shared" si="2"/>
        <v>0</v>
      </c>
      <c r="J23" s="22" t="s">
        <v>28</v>
      </c>
      <c r="K23" s="108"/>
    </row>
    <row r="24" spans="1:11" ht="16.5" thickBot="1">
      <c r="A24" s="69">
        <v>16</v>
      </c>
      <c r="B24" s="21" t="s">
        <v>61</v>
      </c>
      <c r="C24" s="100">
        <v>10</v>
      </c>
      <c r="D24" s="21" t="s">
        <v>15</v>
      </c>
      <c r="E24" s="66"/>
      <c r="F24" s="70">
        <v>0.05</v>
      </c>
      <c r="G24" s="22">
        <f t="shared" si="0"/>
        <v>0</v>
      </c>
      <c r="H24" s="22">
        <f t="shared" si="1"/>
        <v>0</v>
      </c>
      <c r="I24" s="22">
        <f t="shared" si="2"/>
        <v>0</v>
      </c>
      <c r="J24" s="22" t="s">
        <v>28</v>
      </c>
      <c r="K24" s="108"/>
    </row>
    <row r="25" spans="1:11" ht="16.5" thickBot="1">
      <c r="A25" s="69">
        <v>17</v>
      </c>
      <c r="B25" s="21" t="s">
        <v>62</v>
      </c>
      <c r="C25" s="100">
        <v>80</v>
      </c>
      <c r="D25" s="21" t="s">
        <v>15</v>
      </c>
      <c r="E25" s="66"/>
      <c r="F25" s="70">
        <v>0.05</v>
      </c>
      <c r="G25" s="22">
        <f t="shared" si="0"/>
        <v>0</v>
      </c>
      <c r="H25" s="22">
        <f t="shared" si="1"/>
        <v>0</v>
      </c>
      <c r="I25" s="22">
        <f t="shared" si="2"/>
        <v>0</v>
      </c>
      <c r="J25" s="22" t="s">
        <v>37</v>
      </c>
      <c r="K25" s="108"/>
    </row>
    <row r="26" spans="1:11" s="48" customFormat="1" ht="30" customHeight="1">
      <c r="A26" s="107" t="s">
        <v>132</v>
      </c>
      <c r="B26" s="107"/>
      <c r="C26" s="107"/>
      <c r="D26" s="107"/>
      <c r="E26" s="107"/>
      <c r="F26" s="107"/>
      <c r="G26" s="107"/>
      <c r="H26" s="96">
        <f>SUM(H9:H25)</f>
        <v>0</v>
      </c>
      <c r="I26" s="96">
        <f>SUM(I9:I25)</f>
        <v>0</v>
      </c>
      <c r="J26" s="46"/>
      <c r="K26" s="71"/>
    </row>
    <row r="29" spans="1:11">
      <c r="G29" s="1" t="s">
        <v>16</v>
      </c>
    </row>
    <row r="30" spans="1:11">
      <c r="G30" s="25" t="s">
        <v>17</v>
      </c>
      <c r="H30" s="25"/>
    </row>
  </sheetData>
  <sheetProtection password="E4AD" sheet="1" objects="1" scenarios="1" selectLockedCells="1"/>
  <protectedRanges>
    <protectedRange sqref="C9:C25" name="Rozstęp1_3"/>
  </protectedRanges>
  <mergeCells count="2">
    <mergeCell ref="K9:K25"/>
    <mergeCell ref="A26:G26"/>
  </mergeCells>
  <conditionalFormatting sqref="H9:I9">
    <cfRule type="cellIs" dxfId="19" priority="3" operator="equal">
      <formula>0</formula>
    </cfRule>
  </conditionalFormatting>
  <conditionalFormatting sqref="G10:I25">
    <cfRule type="cellIs" dxfId="18" priority="4" operator="equal">
      <formula>0</formula>
    </cfRule>
  </conditionalFormatting>
  <conditionalFormatting sqref="G9:G25">
    <cfRule type="cellIs" dxfId="17" priority="5" operator="equal">
      <formula>0</formula>
    </cfRule>
  </conditionalFormatting>
  <conditionalFormatting sqref="H26:I26">
    <cfRule type="cellIs" dxfId="16" priority="1" operator="equal">
      <formula>0</formula>
    </cfRule>
  </conditionalFormatting>
  <pageMargins left="0.7" right="0.7" top="0.70555555555555605" bottom="0.655555555555556" header="0.51180555555555496" footer="0.51180555555555496"/>
  <pageSetup paperSize="9" scale="83" firstPageNumber="0" pageOrder="overThenDown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C9" sqref="C9"/>
    </sheetView>
  </sheetViews>
  <sheetFormatPr defaultRowHeight="14.25"/>
  <cols>
    <col min="1" max="1" width="5.875" style="1" customWidth="1"/>
    <col min="2" max="2" width="27.625" style="1" customWidth="1"/>
    <col min="3" max="3" width="7.625" style="1" customWidth="1"/>
    <col min="4" max="4" width="7.5" style="1" customWidth="1"/>
    <col min="5" max="5" width="10.625" style="1" customWidth="1"/>
    <col min="6" max="6" width="7.25" style="1" customWidth="1"/>
    <col min="7" max="7" width="10.375" style="1" customWidth="1"/>
    <col min="8" max="8" width="13.25" style="1" customWidth="1"/>
    <col min="9" max="9" width="13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22</v>
      </c>
      <c r="L1" s="2"/>
      <c r="M1" s="6"/>
      <c r="N1" s="2"/>
      <c r="O1" s="2"/>
      <c r="P1" s="2"/>
      <c r="Q1" s="2"/>
    </row>
    <row r="2" spans="1:17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  <c r="N2" s="2"/>
      <c r="O2" s="2"/>
      <c r="P2" s="2"/>
      <c r="Q2" s="2"/>
    </row>
    <row r="3" spans="1:17" ht="15">
      <c r="A3" s="8"/>
      <c r="B3" s="9"/>
      <c r="C3" s="10"/>
      <c r="D3" s="11"/>
      <c r="E3" s="5" t="s">
        <v>63</v>
      </c>
      <c r="F3" s="5"/>
      <c r="G3" s="5"/>
      <c r="H3" s="5"/>
      <c r="I3" s="5"/>
      <c r="J3" s="5"/>
      <c r="K3" s="12"/>
      <c r="L3" s="13"/>
      <c r="M3" s="11"/>
      <c r="N3" s="11"/>
      <c r="O3" s="11"/>
      <c r="P3" s="11"/>
      <c r="Q3" s="11"/>
    </row>
    <row r="4" spans="1:17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  <c r="N4" s="2"/>
      <c r="O4" s="2"/>
      <c r="P4" s="2"/>
      <c r="Q4" s="2"/>
    </row>
    <row r="5" spans="1:17" ht="15">
      <c r="A5" s="2"/>
      <c r="B5" s="15" t="s">
        <v>64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  <c r="N5" s="2"/>
      <c r="O5" s="2"/>
      <c r="P5" s="2"/>
      <c r="Q5" s="2"/>
    </row>
    <row r="6" spans="1:17" ht="85.5">
      <c r="A6" s="51" t="s">
        <v>2</v>
      </c>
      <c r="B6" s="52" t="s">
        <v>3</v>
      </c>
      <c r="C6" s="53" t="s">
        <v>19</v>
      </c>
      <c r="D6" s="53" t="s">
        <v>5</v>
      </c>
      <c r="E6" s="54" t="s">
        <v>6</v>
      </c>
      <c r="F6" s="54" t="s">
        <v>7</v>
      </c>
      <c r="G6" s="54" t="s">
        <v>8</v>
      </c>
      <c r="H6" s="54" t="s">
        <v>9</v>
      </c>
      <c r="I6" s="54" t="s">
        <v>10</v>
      </c>
      <c r="J6" s="54" t="s">
        <v>11</v>
      </c>
      <c r="K6" s="53" t="s">
        <v>20</v>
      </c>
    </row>
    <row r="7" spans="1:17" ht="15.75">
      <c r="A7" s="26"/>
      <c r="B7" s="27"/>
      <c r="C7" s="28"/>
      <c r="D7" s="27"/>
      <c r="E7" s="29"/>
      <c r="F7" s="29"/>
      <c r="G7" s="29"/>
      <c r="H7" s="29"/>
      <c r="I7" s="29"/>
      <c r="J7" s="29"/>
      <c r="K7" s="72"/>
    </row>
    <row r="8" spans="1:17" ht="15">
      <c r="A8" s="55" t="s">
        <v>44</v>
      </c>
      <c r="B8" s="60" t="s">
        <v>45</v>
      </c>
      <c r="C8" s="61"/>
      <c r="D8" s="62"/>
      <c r="E8" s="63"/>
      <c r="F8" s="63"/>
      <c r="G8" s="63"/>
      <c r="H8" s="63"/>
      <c r="I8" s="63"/>
      <c r="J8" s="63"/>
      <c r="K8" s="73"/>
    </row>
    <row r="9" spans="1:17" ht="15.75" customHeight="1" thickBot="1">
      <c r="A9" s="65">
        <v>1</v>
      </c>
      <c r="B9" s="32" t="s">
        <v>46</v>
      </c>
      <c r="C9" s="101">
        <v>40</v>
      </c>
      <c r="D9" s="32" t="s">
        <v>15</v>
      </c>
      <c r="E9" s="66"/>
      <c r="F9" s="67">
        <v>0.05</v>
      </c>
      <c r="G9" s="22">
        <f t="shared" ref="G9:G25" si="0">ROUND(E9*(1+F9),2)</f>
        <v>0</v>
      </c>
      <c r="H9" s="22">
        <f t="shared" ref="H9:H25" si="1">C9*E9</f>
        <v>0</v>
      </c>
      <c r="I9" s="22">
        <f t="shared" ref="I9:I25" si="2">G9*C9</f>
        <v>0</v>
      </c>
      <c r="J9" s="22" t="s">
        <v>37</v>
      </c>
      <c r="K9" s="105" t="s">
        <v>21</v>
      </c>
    </row>
    <row r="10" spans="1:17" ht="16.5" thickBot="1">
      <c r="A10" s="65">
        <v>2</v>
      </c>
      <c r="B10" s="32" t="s">
        <v>47</v>
      </c>
      <c r="C10" s="101">
        <v>80</v>
      </c>
      <c r="D10" s="32" t="s">
        <v>15</v>
      </c>
      <c r="E10" s="66"/>
      <c r="F10" s="67">
        <v>0.05</v>
      </c>
      <c r="G10" s="22">
        <f t="shared" si="0"/>
        <v>0</v>
      </c>
      <c r="H10" s="22">
        <f t="shared" si="1"/>
        <v>0</v>
      </c>
      <c r="I10" s="22">
        <f t="shared" si="2"/>
        <v>0</v>
      </c>
      <c r="J10" s="22" t="s">
        <v>28</v>
      </c>
      <c r="K10" s="105"/>
    </row>
    <row r="11" spans="1:17" ht="16.5" thickBot="1">
      <c r="A11" s="65">
        <v>3</v>
      </c>
      <c r="B11" s="32" t="s">
        <v>48</v>
      </c>
      <c r="C11" s="101">
        <v>80</v>
      </c>
      <c r="D11" s="32" t="s">
        <v>15</v>
      </c>
      <c r="E11" s="66"/>
      <c r="F11" s="67">
        <v>0.05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 t="s">
        <v>28</v>
      </c>
      <c r="K11" s="105"/>
    </row>
    <row r="12" spans="1:17" ht="16.5" thickBot="1">
      <c r="A12" s="65">
        <v>4</v>
      </c>
      <c r="B12" s="32" t="s">
        <v>49</v>
      </c>
      <c r="C12" s="101">
        <v>80</v>
      </c>
      <c r="D12" s="32" t="s">
        <v>15</v>
      </c>
      <c r="E12" s="66"/>
      <c r="F12" s="67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 t="s">
        <v>28</v>
      </c>
      <c r="K12" s="105"/>
    </row>
    <row r="13" spans="1:17" ht="16.5" thickBot="1">
      <c r="A13" s="65">
        <v>5</v>
      </c>
      <c r="B13" s="32" t="s">
        <v>50</v>
      </c>
      <c r="C13" s="101">
        <v>15</v>
      </c>
      <c r="D13" s="32" t="s">
        <v>15</v>
      </c>
      <c r="E13" s="66"/>
      <c r="F13" s="67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 t="s">
        <v>28</v>
      </c>
      <c r="K13" s="105"/>
    </row>
    <row r="14" spans="1:17" ht="16.5" thickBot="1">
      <c r="A14" s="65">
        <v>6</v>
      </c>
      <c r="B14" s="32" t="s">
        <v>51</v>
      </c>
      <c r="C14" s="101">
        <v>20</v>
      </c>
      <c r="D14" s="32" t="s">
        <v>15</v>
      </c>
      <c r="E14" s="66"/>
      <c r="F14" s="67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 t="s">
        <v>28</v>
      </c>
      <c r="K14" s="105"/>
    </row>
    <row r="15" spans="1:17" ht="16.5" thickBot="1">
      <c r="A15" s="65">
        <v>7</v>
      </c>
      <c r="B15" s="32" t="s">
        <v>52</v>
      </c>
      <c r="C15" s="101">
        <v>10</v>
      </c>
      <c r="D15" s="32" t="s">
        <v>15</v>
      </c>
      <c r="E15" s="66"/>
      <c r="F15" s="67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 t="s">
        <v>28</v>
      </c>
      <c r="K15" s="105"/>
    </row>
    <row r="16" spans="1:17" ht="16.5" thickBot="1">
      <c r="A16" s="65">
        <v>8</v>
      </c>
      <c r="B16" s="32" t="s">
        <v>53</v>
      </c>
      <c r="C16" s="101">
        <v>0</v>
      </c>
      <c r="D16" s="32" t="s">
        <v>15</v>
      </c>
      <c r="E16" s="66"/>
      <c r="F16" s="67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 t="s">
        <v>28</v>
      </c>
      <c r="K16" s="105"/>
    </row>
    <row r="17" spans="1:11" ht="16.5" thickBot="1">
      <c r="A17" s="65">
        <v>9</v>
      </c>
      <c r="B17" s="68" t="s">
        <v>54</v>
      </c>
      <c r="C17" s="101">
        <v>10</v>
      </c>
      <c r="D17" s="32" t="s">
        <v>15</v>
      </c>
      <c r="E17" s="66"/>
      <c r="F17" s="67">
        <v>0.05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22" t="s">
        <v>37</v>
      </c>
      <c r="K17" s="105"/>
    </row>
    <row r="18" spans="1:11" ht="16.5" thickBot="1">
      <c r="A18" s="65">
        <v>10</v>
      </c>
      <c r="B18" s="32" t="s">
        <v>55</v>
      </c>
      <c r="C18" s="101">
        <v>5</v>
      </c>
      <c r="D18" s="32" t="s">
        <v>15</v>
      </c>
      <c r="E18" s="66"/>
      <c r="F18" s="67">
        <v>0.05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22" t="s">
        <v>28</v>
      </c>
      <c r="K18" s="105"/>
    </row>
    <row r="19" spans="1:11" ht="16.5" thickBot="1">
      <c r="A19" s="65">
        <v>11</v>
      </c>
      <c r="B19" s="32" t="s">
        <v>56</v>
      </c>
      <c r="C19" s="101">
        <v>30</v>
      </c>
      <c r="D19" s="32" t="s">
        <v>15</v>
      </c>
      <c r="E19" s="66"/>
      <c r="F19" s="67">
        <v>0.05</v>
      </c>
      <c r="G19" s="22">
        <f t="shared" si="0"/>
        <v>0</v>
      </c>
      <c r="H19" s="22">
        <f t="shared" si="1"/>
        <v>0</v>
      </c>
      <c r="I19" s="22">
        <f t="shared" si="2"/>
        <v>0</v>
      </c>
      <c r="J19" s="22" t="s">
        <v>28</v>
      </c>
      <c r="K19" s="105"/>
    </row>
    <row r="20" spans="1:11" ht="16.5" thickBot="1">
      <c r="A20" s="65">
        <v>12</v>
      </c>
      <c r="B20" s="32" t="s">
        <v>57</v>
      </c>
      <c r="C20" s="101">
        <v>5</v>
      </c>
      <c r="D20" s="32" t="s">
        <v>15</v>
      </c>
      <c r="E20" s="66"/>
      <c r="F20" s="67">
        <v>0.05</v>
      </c>
      <c r="G20" s="22">
        <f t="shared" si="0"/>
        <v>0</v>
      </c>
      <c r="H20" s="22">
        <f t="shared" si="1"/>
        <v>0</v>
      </c>
      <c r="I20" s="22">
        <f t="shared" si="2"/>
        <v>0</v>
      </c>
      <c r="J20" s="22" t="s">
        <v>28</v>
      </c>
      <c r="K20" s="105"/>
    </row>
    <row r="21" spans="1:11" ht="16.5" thickBot="1">
      <c r="A21" s="69">
        <v>13</v>
      </c>
      <c r="B21" s="21" t="s">
        <v>58</v>
      </c>
      <c r="C21" s="101">
        <v>5</v>
      </c>
      <c r="D21" s="21" t="s">
        <v>15</v>
      </c>
      <c r="E21" s="66"/>
      <c r="F21" s="70">
        <v>0.05</v>
      </c>
      <c r="G21" s="22">
        <f t="shared" si="0"/>
        <v>0</v>
      </c>
      <c r="H21" s="22">
        <f t="shared" si="1"/>
        <v>0</v>
      </c>
      <c r="I21" s="22">
        <f t="shared" si="2"/>
        <v>0</v>
      </c>
      <c r="J21" s="22" t="s">
        <v>28</v>
      </c>
      <c r="K21" s="105"/>
    </row>
    <row r="22" spans="1:11" ht="16.5" thickBot="1">
      <c r="A22" s="69">
        <v>14</v>
      </c>
      <c r="B22" s="21" t="s">
        <v>59</v>
      </c>
      <c r="C22" s="101">
        <v>20</v>
      </c>
      <c r="D22" s="21" t="s">
        <v>15</v>
      </c>
      <c r="E22" s="66"/>
      <c r="F22" s="70">
        <v>0.05</v>
      </c>
      <c r="G22" s="22">
        <f t="shared" si="0"/>
        <v>0</v>
      </c>
      <c r="H22" s="22">
        <f t="shared" si="1"/>
        <v>0</v>
      </c>
      <c r="I22" s="22">
        <f t="shared" si="2"/>
        <v>0</v>
      </c>
      <c r="J22" s="22" t="s">
        <v>28</v>
      </c>
      <c r="K22" s="105"/>
    </row>
    <row r="23" spans="1:11" ht="16.5" thickBot="1">
      <c r="A23" s="69">
        <v>15</v>
      </c>
      <c r="B23" s="21" t="s">
        <v>60</v>
      </c>
      <c r="C23" s="101">
        <v>20</v>
      </c>
      <c r="D23" s="21" t="s">
        <v>15</v>
      </c>
      <c r="E23" s="66"/>
      <c r="F23" s="70">
        <v>0.05</v>
      </c>
      <c r="G23" s="22">
        <f t="shared" si="0"/>
        <v>0</v>
      </c>
      <c r="H23" s="22">
        <f t="shared" si="1"/>
        <v>0</v>
      </c>
      <c r="I23" s="22">
        <f t="shared" si="2"/>
        <v>0</v>
      </c>
      <c r="J23" s="22" t="s">
        <v>28</v>
      </c>
      <c r="K23" s="105"/>
    </row>
    <row r="24" spans="1:11" ht="16.5" thickBot="1">
      <c r="A24" s="69">
        <v>16</v>
      </c>
      <c r="B24" s="21" t="s">
        <v>61</v>
      </c>
      <c r="C24" s="101">
        <v>10</v>
      </c>
      <c r="D24" s="21" t="s">
        <v>15</v>
      </c>
      <c r="E24" s="66"/>
      <c r="F24" s="70">
        <v>0.05</v>
      </c>
      <c r="G24" s="22">
        <f t="shared" si="0"/>
        <v>0</v>
      </c>
      <c r="H24" s="22">
        <f t="shared" si="1"/>
        <v>0</v>
      </c>
      <c r="I24" s="22">
        <f t="shared" si="2"/>
        <v>0</v>
      </c>
      <c r="J24" s="22" t="s">
        <v>28</v>
      </c>
      <c r="K24" s="105"/>
    </row>
    <row r="25" spans="1:11" ht="16.5" thickBot="1">
      <c r="A25" s="69">
        <v>17</v>
      </c>
      <c r="B25" s="21" t="s">
        <v>62</v>
      </c>
      <c r="C25" s="101">
        <v>50</v>
      </c>
      <c r="D25" s="21" t="s">
        <v>15</v>
      </c>
      <c r="E25" s="66"/>
      <c r="F25" s="70">
        <v>0.05</v>
      </c>
      <c r="G25" s="22">
        <f t="shared" si="0"/>
        <v>0</v>
      </c>
      <c r="H25" s="22">
        <f t="shared" si="1"/>
        <v>0</v>
      </c>
      <c r="I25" s="22">
        <f t="shared" si="2"/>
        <v>0</v>
      </c>
      <c r="J25" s="22" t="s">
        <v>37</v>
      </c>
      <c r="K25" s="105"/>
    </row>
    <row r="26" spans="1:11" s="48" customFormat="1" ht="30" customHeight="1">
      <c r="A26" s="107" t="s">
        <v>133</v>
      </c>
      <c r="B26" s="107"/>
      <c r="C26" s="107"/>
      <c r="D26" s="107"/>
      <c r="E26" s="107"/>
      <c r="F26" s="107"/>
      <c r="G26" s="107"/>
      <c r="H26" s="96">
        <f>SUM(H9:H25)</f>
        <v>0</v>
      </c>
      <c r="I26" s="96">
        <f>SUM(I9:I25)</f>
        <v>0</v>
      </c>
      <c r="J26" s="46"/>
      <c r="K26" s="50"/>
    </row>
    <row r="27" spans="1:11">
      <c r="I27" s="74"/>
      <c r="J27" s="74"/>
    </row>
    <row r="29" spans="1:11">
      <c r="G29" s="1" t="s">
        <v>16</v>
      </c>
    </row>
    <row r="30" spans="1:11">
      <c r="G30" s="25" t="s">
        <v>17</v>
      </c>
      <c r="H30" s="25"/>
    </row>
  </sheetData>
  <sheetProtection password="E4AD" sheet="1" objects="1" scenarios="1" selectLockedCells="1"/>
  <protectedRanges>
    <protectedRange sqref="C9:C25" name="Rozstęp1_10"/>
  </protectedRanges>
  <mergeCells count="2">
    <mergeCell ref="K9:K25"/>
    <mergeCell ref="A26:G26"/>
  </mergeCells>
  <conditionalFormatting sqref="H9:I9">
    <cfRule type="cellIs" dxfId="15" priority="3" operator="equal">
      <formula>0</formula>
    </cfRule>
  </conditionalFormatting>
  <conditionalFormatting sqref="G10:I25">
    <cfRule type="cellIs" dxfId="14" priority="4" operator="equal">
      <formula>0</formula>
    </cfRule>
  </conditionalFormatting>
  <conditionalFormatting sqref="G9:G25">
    <cfRule type="cellIs" dxfId="13" priority="5" operator="equal">
      <formula>0</formula>
    </cfRule>
  </conditionalFormatting>
  <conditionalFormatting sqref="H26:I26">
    <cfRule type="cellIs" dxfId="12" priority="1" operator="equal">
      <formula>0</formula>
    </cfRule>
  </conditionalFormatting>
  <pageMargins left="0.7" right="0.7" top="0.70555555555555605" bottom="0.56597222222222199" header="0.51180555555555496" footer="0.51180555555555496"/>
  <pageSetup paperSize="9" scale="82" firstPageNumber="0" pageOrder="overThenDown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="70" zoomScaleNormal="70" workbookViewId="0">
      <selection activeCell="C11" sqref="C11"/>
    </sheetView>
  </sheetViews>
  <sheetFormatPr defaultRowHeight="14.25"/>
  <cols>
    <col min="1" max="1" width="6.125" style="1" customWidth="1"/>
    <col min="2" max="2" width="33.375" style="1" customWidth="1"/>
    <col min="3" max="3" width="7.5" style="1" customWidth="1"/>
    <col min="4" max="4" width="7.375" style="1" customWidth="1"/>
    <col min="5" max="5" width="9.5" style="1" customWidth="1"/>
    <col min="6" max="6" width="7.375" style="1" customWidth="1"/>
    <col min="7" max="7" width="9.125" style="1" customWidth="1"/>
    <col min="8" max="8" width="11.125" style="1" customWidth="1"/>
    <col min="9" max="9" width="13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3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38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94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95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35"/>
      <c r="B7" s="36"/>
      <c r="C7" s="35"/>
      <c r="D7" s="35"/>
      <c r="E7" s="35"/>
      <c r="F7" s="35"/>
      <c r="G7" s="35"/>
      <c r="H7" s="35"/>
      <c r="I7" s="37"/>
      <c r="J7" s="37"/>
      <c r="K7" s="37"/>
      <c r="L7" s="37"/>
      <c r="M7" s="35"/>
      <c r="N7" s="35"/>
      <c r="O7" s="35"/>
      <c r="P7" s="35"/>
      <c r="Q7" s="35"/>
    </row>
    <row r="8" spans="1:17" ht="94.5">
      <c r="A8" s="17" t="s">
        <v>2</v>
      </c>
      <c r="B8" s="18" t="s">
        <v>3</v>
      </c>
      <c r="C8" s="19" t="s">
        <v>19</v>
      </c>
      <c r="D8" s="19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19" t="s">
        <v>20</v>
      </c>
    </row>
    <row r="9" spans="1:17" ht="15.75">
      <c r="A9" s="26"/>
      <c r="B9" s="27"/>
      <c r="C9" s="28"/>
      <c r="D9" s="27"/>
      <c r="E9" s="29"/>
      <c r="F9" s="29"/>
      <c r="G9" s="29"/>
      <c r="H9" s="29"/>
      <c r="I9" s="29"/>
      <c r="J9" s="29"/>
      <c r="K9" s="72"/>
    </row>
    <row r="10" spans="1:17" ht="15.75">
      <c r="A10" s="17" t="s">
        <v>65</v>
      </c>
      <c r="B10" s="31" t="s">
        <v>66</v>
      </c>
      <c r="C10" s="40"/>
      <c r="D10" s="32"/>
      <c r="E10" s="33"/>
      <c r="F10" s="33"/>
      <c r="G10" s="33"/>
      <c r="H10" s="33"/>
      <c r="I10" s="75"/>
      <c r="J10" s="75"/>
      <c r="K10" s="73"/>
    </row>
    <row r="11" spans="1:17" ht="31.5" customHeight="1" thickBot="1">
      <c r="A11" s="43">
        <v>1</v>
      </c>
      <c r="B11" s="76" t="s">
        <v>67</v>
      </c>
      <c r="C11" s="101">
        <v>50</v>
      </c>
      <c r="D11" s="77" t="s">
        <v>15</v>
      </c>
      <c r="E11" s="23"/>
      <c r="F11" s="78">
        <v>0.05</v>
      </c>
      <c r="G11" s="22">
        <f t="shared" ref="G11:G37" si="0">ROUND(E11*(1+F11),2)</f>
        <v>0</v>
      </c>
      <c r="H11" s="22">
        <f t="shared" ref="H11:H37" si="1">C11*E11</f>
        <v>0</v>
      </c>
      <c r="I11" s="22">
        <f t="shared" ref="I11:I37" si="2">G11*C11</f>
        <v>0</v>
      </c>
      <c r="J11" s="22" t="s">
        <v>37</v>
      </c>
      <c r="K11" s="105" t="s">
        <v>21</v>
      </c>
    </row>
    <row r="12" spans="1:17" ht="16.5" thickBot="1">
      <c r="A12" s="43">
        <v>2</v>
      </c>
      <c r="B12" s="76" t="s">
        <v>68</v>
      </c>
      <c r="C12" s="101">
        <v>30</v>
      </c>
      <c r="D12" s="77" t="s">
        <v>15</v>
      </c>
      <c r="E12" s="23"/>
      <c r="F12" s="78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 t="s">
        <v>37</v>
      </c>
      <c r="K12" s="105"/>
    </row>
    <row r="13" spans="1:17" ht="16.5" thickBot="1">
      <c r="A13" s="43">
        <v>3</v>
      </c>
      <c r="B13" s="76" t="s">
        <v>69</v>
      </c>
      <c r="C13" s="101">
        <v>50</v>
      </c>
      <c r="D13" s="77" t="s">
        <v>15</v>
      </c>
      <c r="E13" s="23"/>
      <c r="F13" s="78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 t="s">
        <v>28</v>
      </c>
      <c r="K13" s="105"/>
    </row>
    <row r="14" spans="1:17" ht="16.5" thickBot="1">
      <c r="A14" s="43">
        <v>4</v>
      </c>
      <c r="B14" s="76" t="s">
        <v>70</v>
      </c>
      <c r="C14" s="101">
        <v>30</v>
      </c>
      <c r="D14" s="77" t="s">
        <v>15</v>
      </c>
      <c r="E14" s="23"/>
      <c r="F14" s="78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 t="s">
        <v>28</v>
      </c>
      <c r="K14" s="105"/>
    </row>
    <row r="15" spans="1:17" ht="16.5" thickBot="1">
      <c r="A15" s="43">
        <v>5</v>
      </c>
      <c r="B15" s="76" t="s">
        <v>71</v>
      </c>
      <c r="C15" s="101">
        <v>30</v>
      </c>
      <c r="D15" s="77" t="s">
        <v>15</v>
      </c>
      <c r="E15" s="23"/>
      <c r="F15" s="78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 t="s">
        <v>28</v>
      </c>
      <c r="K15" s="105"/>
    </row>
    <row r="16" spans="1:17" ht="32.25" thickBot="1">
      <c r="A16" s="43">
        <v>6</v>
      </c>
      <c r="B16" s="76" t="s">
        <v>72</v>
      </c>
      <c r="C16" s="101">
        <v>50</v>
      </c>
      <c r="D16" s="77" t="s">
        <v>15</v>
      </c>
      <c r="E16" s="23"/>
      <c r="F16" s="78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 t="s">
        <v>37</v>
      </c>
      <c r="K16" s="105"/>
    </row>
    <row r="17" spans="1:11" ht="32.25" thickBot="1">
      <c r="A17" s="43">
        <v>7</v>
      </c>
      <c r="B17" s="76" t="s">
        <v>73</v>
      </c>
      <c r="C17" s="101">
        <v>80</v>
      </c>
      <c r="D17" s="77" t="s">
        <v>15</v>
      </c>
      <c r="E17" s="23"/>
      <c r="F17" s="78">
        <v>0.05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22" t="s">
        <v>37</v>
      </c>
      <c r="K17" s="105"/>
    </row>
    <row r="18" spans="1:11" ht="32.25" thickBot="1">
      <c r="A18" s="43">
        <v>8</v>
      </c>
      <c r="B18" s="76" t="s">
        <v>74</v>
      </c>
      <c r="C18" s="101">
        <v>80</v>
      </c>
      <c r="D18" s="77" t="s">
        <v>15</v>
      </c>
      <c r="E18" s="23"/>
      <c r="F18" s="78">
        <v>0.05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22" t="s">
        <v>28</v>
      </c>
      <c r="K18" s="105"/>
    </row>
    <row r="19" spans="1:11" ht="32.25" thickBot="1">
      <c r="A19" s="43">
        <v>9</v>
      </c>
      <c r="B19" s="76" t="s">
        <v>75</v>
      </c>
      <c r="C19" s="101">
        <v>50</v>
      </c>
      <c r="D19" s="77" t="s">
        <v>15</v>
      </c>
      <c r="E19" s="23"/>
      <c r="F19" s="78">
        <v>0.05</v>
      </c>
      <c r="G19" s="22">
        <f t="shared" si="0"/>
        <v>0</v>
      </c>
      <c r="H19" s="22">
        <f t="shared" si="1"/>
        <v>0</v>
      </c>
      <c r="I19" s="22">
        <f t="shared" si="2"/>
        <v>0</v>
      </c>
      <c r="J19" s="22" t="s">
        <v>28</v>
      </c>
      <c r="K19" s="105"/>
    </row>
    <row r="20" spans="1:11" ht="16.5" thickBot="1">
      <c r="A20" s="43">
        <v>10</v>
      </c>
      <c r="B20" s="68" t="s">
        <v>76</v>
      </c>
      <c r="C20" s="102">
        <v>20</v>
      </c>
      <c r="D20" s="80" t="s">
        <v>15</v>
      </c>
      <c r="E20" s="23"/>
      <c r="F20" s="78">
        <v>0.05</v>
      </c>
      <c r="G20" s="22">
        <f t="shared" si="0"/>
        <v>0</v>
      </c>
      <c r="H20" s="22">
        <f t="shared" si="1"/>
        <v>0</v>
      </c>
      <c r="I20" s="22">
        <f t="shared" si="2"/>
        <v>0</v>
      </c>
      <c r="J20" s="81" t="s">
        <v>28</v>
      </c>
      <c r="K20" s="105"/>
    </row>
    <row r="21" spans="1:11" ht="16.5" thickBot="1">
      <c r="A21" s="43">
        <v>11</v>
      </c>
      <c r="B21" s="32" t="s">
        <v>77</v>
      </c>
      <c r="C21" s="101">
        <v>30</v>
      </c>
      <c r="D21" s="77" t="s">
        <v>15</v>
      </c>
      <c r="E21" s="23"/>
      <c r="F21" s="78">
        <v>0.05</v>
      </c>
      <c r="G21" s="22">
        <f t="shared" si="0"/>
        <v>0</v>
      </c>
      <c r="H21" s="22">
        <f t="shared" si="1"/>
        <v>0</v>
      </c>
      <c r="I21" s="22">
        <f t="shared" si="2"/>
        <v>0</v>
      </c>
      <c r="J21" s="22" t="s">
        <v>28</v>
      </c>
      <c r="K21" s="105"/>
    </row>
    <row r="22" spans="1:11" ht="16.5" thickBot="1">
      <c r="A22" s="43">
        <v>12</v>
      </c>
      <c r="B22" s="32" t="s">
        <v>78</v>
      </c>
      <c r="C22" s="101">
        <v>30</v>
      </c>
      <c r="D22" s="77" t="s">
        <v>15</v>
      </c>
      <c r="E22" s="23"/>
      <c r="F22" s="78">
        <v>0.05</v>
      </c>
      <c r="G22" s="22">
        <f t="shared" si="0"/>
        <v>0</v>
      </c>
      <c r="H22" s="22">
        <f t="shared" si="1"/>
        <v>0</v>
      </c>
      <c r="I22" s="22">
        <f t="shared" si="2"/>
        <v>0</v>
      </c>
      <c r="J22" s="22" t="s">
        <v>28</v>
      </c>
      <c r="K22" s="105"/>
    </row>
    <row r="23" spans="1:11" ht="16.5" thickBot="1">
      <c r="A23" s="43">
        <v>13</v>
      </c>
      <c r="B23" s="32" t="s">
        <v>79</v>
      </c>
      <c r="C23" s="101">
        <v>30</v>
      </c>
      <c r="D23" s="77" t="s">
        <v>15</v>
      </c>
      <c r="E23" s="23"/>
      <c r="F23" s="78">
        <v>0.05</v>
      </c>
      <c r="G23" s="22">
        <f t="shared" si="0"/>
        <v>0</v>
      </c>
      <c r="H23" s="22">
        <f t="shared" si="1"/>
        <v>0</v>
      </c>
      <c r="I23" s="22">
        <f t="shared" si="2"/>
        <v>0</v>
      </c>
      <c r="J23" s="22" t="s">
        <v>28</v>
      </c>
      <c r="K23" s="105"/>
    </row>
    <row r="24" spans="1:11" ht="16.5" thickBot="1">
      <c r="A24" s="43">
        <v>14</v>
      </c>
      <c r="B24" s="68" t="s">
        <v>80</v>
      </c>
      <c r="C24" s="102">
        <v>30</v>
      </c>
      <c r="D24" s="80" t="s">
        <v>15</v>
      </c>
      <c r="E24" s="23"/>
      <c r="F24" s="78">
        <v>0.05</v>
      </c>
      <c r="G24" s="22">
        <f t="shared" si="0"/>
        <v>0</v>
      </c>
      <c r="H24" s="22">
        <f t="shared" si="1"/>
        <v>0</v>
      </c>
      <c r="I24" s="22">
        <f t="shared" si="2"/>
        <v>0</v>
      </c>
      <c r="J24" s="81" t="s">
        <v>28</v>
      </c>
      <c r="K24" s="105"/>
    </row>
    <row r="25" spans="1:11" ht="16.5" thickBot="1">
      <c r="A25" s="43">
        <v>15</v>
      </c>
      <c r="B25" s="32" t="s">
        <v>81</v>
      </c>
      <c r="C25" s="101">
        <v>2</v>
      </c>
      <c r="D25" s="77" t="s">
        <v>15</v>
      </c>
      <c r="E25" s="23"/>
      <c r="F25" s="78">
        <v>0.05</v>
      </c>
      <c r="G25" s="22">
        <f t="shared" si="0"/>
        <v>0</v>
      </c>
      <c r="H25" s="22">
        <f t="shared" si="1"/>
        <v>0</v>
      </c>
      <c r="I25" s="22">
        <f t="shared" si="2"/>
        <v>0</v>
      </c>
      <c r="J25" s="22" t="s">
        <v>28</v>
      </c>
      <c r="K25" s="105"/>
    </row>
    <row r="26" spans="1:11" ht="32.25" thickBot="1">
      <c r="A26" s="43">
        <v>16</v>
      </c>
      <c r="B26" s="76" t="s">
        <v>82</v>
      </c>
      <c r="C26" s="101">
        <v>50</v>
      </c>
      <c r="D26" s="77" t="s">
        <v>15</v>
      </c>
      <c r="E26" s="23"/>
      <c r="F26" s="78">
        <v>0.05</v>
      </c>
      <c r="G26" s="22">
        <f t="shared" si="0"/>
        <v>0</v>
      </c>
      <c r="H26" s="22">
        <f t="shared" si="1"/>
        <v>0</v>
      </c>
      <c r="I26" s="22">
        <f t="shared" si="2"/>
        <v>0</v>
      </c>
      <c r="J26" s="22" t="s">
        <v>28</v>
      </c>
      <c r="K26" s="105"/>
    </row>
    <row r="27" spans="1:11" ht="32.25" thickBot="1">
      <c r="A27" s="43">
        <v>17</v>
      </c>
      <c r="B27" s="76" t="s">
        <v>83</v>
      </c>
      <c r="C27" s="101">
        <v>25</v>
      </c>
      <c r="D27" s="77" t="s">
        <v>15</v>
      </c>
      <c r="E27" s="23"/>
      <c r="F27" s="78">
        <v>0.05</v>
      </c>
      <c r="G27" s="22">
        <f t="shared" si="0"/>
        <v>0</v>
      </c>
      <c r="H27" s="22">
        <f t="shared" si="1"/>
        <v>0</v>
      </c>
      <c r="I27" s="22">
        <f t="shared" si="2"/>
        <v>0</v>
      </c>
      <c r="J27" s="22" t="s">
        <v>28</v>
      </c>
      <c r="K27" s="105"/>
    </row>
    <row r="28" spans="1:11" ht="16.5" thickBot="1">
      <c r="A28" s="43">
        <v>18</v>
      </c>
      <c r="B28" s="32" t="s">
        <v>84</v>
      </c>
      <c r="C28" s="101">
        <v>40</v>
      </c>
      <c r="D28" s="77" t="s">
        <v>15</v>
      </c>
      <c r="E28" s="23"/>
      <c r="F28" s="78">
        <v>0.05</v>
      </c>
      <c r="G28" s="22">
        <f t="shared" si="0"/>
        <v>0</v>
      </c>
      <c r="H28" s="22">
        <f t="shared" si="1"/>
        <v>0</v>
      </c>
      <c r="I28" s="22">
        <f t="shared" si="2"/>
        <v>0</v>
      </c>
      <c r="J28" s="22" t="s">
        <v>28</v>
      </c>
      <c r="K28" s="105"/>
    </row>
    <row r="29" spans="1:11" ht="16.5" thickBot="1">
      <c r="A29" s="43">
        <v>19</v>
      </c>
      <c r="B29" s="32" t="s">
        <v>85</v>
      </c>
      <c r="C29" s="101">
        <v>10</v>
      </c>
      <c r="D29" s="77" t="s">
        <v>15</v>
      </c>
      <c r="E29" s="23"/>
      <c r="F29" s="78">
        <v>0.05</v>
      </c>
      <c r="G29" s="22">
        <f t="shared" si="0"/>
        <v>0</v>
      </c>
      <c r="H29" s="22">
        <f t="shared" si="1"/>
        <v>0</v>
      </c>
      <c r="I29" s="22">
        <f t="shared" si="2"/>
        <v>0</v>
      </c>
      <c r="J29" s="22" t="s">
        <v>28</v>
      </c>
      <c r="K29" s="105"/>
    </row>
    <row r="30" spans="1:11" ht="32.25" thickBot="1">
      <c r="A30" s="43">
        <v>20</v>
      </c>
      <c r="B30" s="76" t="s">
        <v>86</v>
      </c>
      <c r="C30" s="101">
        <v>3</v>
      </c>
      <c r="D30" s="77" t="s">
        <v>15</v>
      </c>
      <c r="E30" s="23"/>
      <c r="F30" s="78">
        <v>0.05</v>
      </c>
      <c r="G30" s="22">
        <f t="shared" si="0"/>
        <v>0</v>
      </c>
      <c r="H30" s="22">
        <f t="shared" si="1"/>
        <v>0</v>
      </c>
      <c r="I30" s="22">
        <f t="shared" si="2"/>
        <v>0</v>
      </c>
      <c r="J30" s="22" t="s">
        <v>28</v>
      </c>
      <c r="K30" s="105"/>
    </row>
    <row r="31" spans="1:11" ht="16.5" thickBot="1">
      <c r="A31" s="43">
        <v>21</v>
      </c>
      <c r="B31" s="82" t="s">
        <v>87</v>
      </c>
      <c r="C31" s="101">
        <v>20</v>
      </c>
      <c r="D31" s="77" t="s">
        <v>15</v>
      </c>
      <c r="E31" s="23"/>
      <c r="F31" s="78">
        <v>0.05</v>
      </c>
      <c r="G31" s="22">
        <f t="shared" si="0"/>
        <v>0</v>
      </c>
      <c r="H31" s="22">
        <f t="shared" si="1"/>
        <v>0</v>
      </c>
      <c r="I31" s="22">
        <f t="shared" si="2"/>
        <v>0</v>
      </c>
      <c r="J31" s="22" t="s">
        <v>28</v>
      </c>
      <c r="K31" s="105"/>
    </row>
    <row r="32" spans="1:11" ht="16.5" thickBot="1">
      <c r="A32" s="43">
        <v>22</v>
      </c>
      <c r="B32" s="32" t="s">
        <v>88</v>
      </c>
      <c r="C32" s="101">
        <v>10</v>
      </c>
      <c r="D32" s="77" t="s">
        <v>15</v>
      </c>
      <c r="E32" s="23"/>
      <c r="F32" s="78">
        <v>0.05</v>
      </c>
      <c r="G32" s="22">
        <f t="shared" si="0"/>
        <v>0</v>
      </c>
      <c r="H32" s="22">
        <f t="shared" si="1"/>
        <v>0</v>
      </c>
      <c r="I32" s="22">
        <f t="shared" si="2"/>
        <v>0</v>
      </c>
      <c r="J32" s="22" t="s">
        <v>28</v>
      </c>
      <c r="K32" s="105"/>
    </row>
    <row r="33" spans="1:11" ht="16.5" thickBot="1">
      <c r="A33" s="43">
        <v>23</v>
      </c>
      <c r="B33" s="32" t="s">
        <v>89</v>
      </c>
      <c r="C33" s="101">
        <v>15</v>
      </c>
      <c r="D33" s="77" t="s">
        <v>15</v>
      </c>
      <c r="E33" s="23"/>
      <c r="F33" s="78">
        <v>0.05</v>
      </c>
      <c r="G33" s="22">
        <f t="shared" si="0"/>
        <v>0</v>
      </c>
      <c r="H33" s="22">
        <f t="shared" si="1"/>
        <v>0</v>
      </c>
      <c r="I33" s="22">
        <f t="shared" si="2"/>
        <v>0</v>
      </c>
      <c r="J33" s="22" t="s">
        <v>37</v>
      </c>
      <c r="K33" s="105"/>
    </row>
    <row r="34" spans="1:11" ht="16.5" thickBot="1">
      <c r="A34" s="43">
        <v>24</v>
      </c>
      <c r="B34" s="21" t="s">
        <v>90</v>
      </c>
      <c r="C34" s="101">
        <v>25</v>
      </c>
      <c r="D34" s="77" t="s">
        <v>15</v>
      </c>
      <c r="E34" s="23"/>
      <c r="F34" s="78">
        <v>0.05</v>
      </c>
      <c r="G34" s="22">
        <f t="shared" si="0"/>
        <v>0</v>
      </c>
      <c r="H34" s="22">
        <f t="shared" si="1"/>
        <v>0</v>
      </c>
      <c r="I34" s="22">
        <f t="shared" si="2"/>
        <v>0</v>
      </c>
      <c r="J34" s="22" t="s">
        <v>28</v>
      </c>
      <c r="K34" s="105"/>
    </row>
    <row r="35" spans="1:11" ht="16.5" thickBot="1">
      <c r="A35" s="43">
        <v>25</v>
      </c>
      <c r="B35" s="21" t="s">
        <v>91</v>
      </c>
      <c r="C35" s="101">
        <v>10</v>
      </c>
      <c r="D35" s="77" t="s">
        <v>15</v>
      </c>
      <c r="E35" s="23"/>
      <c r="F35" s="78">
        <v>0.05</v>
      </c>
      <c r="G35" s="22">
        <f t="shared" si="0"/>
        <v>0</v>
      </c>
      <c r="H35" s="22">
        <f t="shared" si="1"/>
        <v>0</v>
      </c>
      <c r="I35" s="22">
        <f t="shared" si="2"/>
        <v>0</v>
      </c>
      <c r="J35" s="22" t="s">
        <v>28</v>
      </c>
      <c r="K35" s="105"/>
    </row>
    <row r="36" spans="1:11" ht="16.5" thickBot="1">
      <c r="A36" s="43">
        <v>26</v>
      </c>
      <c r="B36" s="21" t="s">
        <v>92</v>
      </c>
      <c r="C36" s="101">
        <v>10</v>
      </c>
      <c r="D36" s="83" t="s">
        <v>15</v>
      </c>
      <c r="E36" s="23"/>
      <c r="F36" s="78">
        <v>0.05</v>
      </c>
      <c r="G36" s="22">
        <f t="shared" si="0"/>
        <v>0</v>
      </c>
      <c r="H36" s="22">
        <f t="shared" si="1"/>
        <v>0</v>
      </c>
      <c r="I36" s="22">
        <f t="shared" si="2"/>
        <v>0</v>
      </c>
      <c r="J36" s="22" t="s">
        <v>28</v>
      </c>
      <c r="K36" s="105"/>
    </row>
    <row r="37" spans="1:11" ht="16.5" thickBot="1">
      <c r="A37" s="43">
        <v>27</v>
      </c>
      <c r="B37" s="21" t="s">
        <v>93</v>
      </c>
      <c r="C37" s="101">
        <v>50</v>
      </c>
      <c r="D37" s="83" t="s">
        <v>15</v>
      </c>
      <c r="E37" s="23"/>
      <c r="F37" s="78">
        <v>0.05</v>
      </c>
      <c r="G37" s="22">
        <f t="shared" si="0"/>
        <v>0</v>
      </c>
      <c r="H37" s="22">
        <f t="shared" si="1"/>
        <v>0</v>
      </c>
      <c r="I37" s="22">
        <f t="shared" si="2"/>
        <v>0</v>
      </c>
      <c r="J37" s="22" t="s">
        <v>28</v>
      </c>
      <c r="K37" s="105"/>
    </row>
    <row r="38" spans="1:11" s="24" customFormat="1" ht="30.75" customHeight="1">
      <c r="A38" s="107" t="s">
        <v>134</v>
      </c>
      <c r="B38" s="107"/>
      <c r="C38" s="107"/>
      <c r="D38" s="107"/>
      <c r="E38" s="107"/>
      <c r="F38" s="107"/>
      <c r="G38" s="107"/>
      <c r="H38" s="96">
        <f>SUM(H11:H37)</f>
        <v>0</v>
      </c>
      <c r="I38" s="96">
        <f>SUM(I11:I37)</f>
        <v>0</v>
      </c>
      <c r="J38" s="34"/>
      <c r="K38" s="85"/>
    </row>
    <row r="42" spans="1:11">
      <c r="G42" s="1" t="s">
        <v>16</v>
      </c>
    </row>
    <row r="43" spans="1:11">
      <c r="G43" s="25" t="s">
        <v>17</v>
      </c>
      <c r="H43" s="25"/>
    </row>
  </sheetData>
  <sheetProtection password="E4AD" sheet="1" objects="1" scenarios="1" selectLockedCells="1"/>
  <protectedRanges>
    <protectedRange sqref="C11:C37" name="Rozstęp1_10"/>
  </protectedRanges>
  <mergeCells count="2">
    <mergeCell ref="K11:K37"/>
    <mergeCell ref="A38:G38"/>
  </mergeCells>
  <conditionalFormatting sqref="H11:I11">
    <cfRule type="cellIs" dxfId="11" priority="3" operator="equal">
      <formula>0</formula>
    </cfRule>
  </conditionalFormatting>
  <conditionalFormatting sqref="G12:I37">
    <cfRule type="cellIs" dxfId="10" priority="4" operator="equal">
      <formula>0</formula>
    </cfRule>
  </conditionalFormatting>
  <conditionalFormatting sqref="G11:G37">
    <cfRule type="cellIs" dxfId="9" priority="5" operator="equal">
      <formula>0</formula>
    </cfRule>
  </conditionalFormatting>
  <conditionalFormatting sqref="H38:I38">
    <cfRule type="cellIs" dxfId="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70" zoomScaleNormal="70" workbookViewId="0">
      <selection activeCell="C11" sqref="C11"/>
    </sheetView>
  </sheetViews>
  <sheetFormatPr defaultRowHeight="14.25"/>
  <cols>
    <col min="1" max="1" width="6.25" style="1" customWidth="1"/>
    <col min="2" max="2" width="33.25" style="1" customWidth="1"/>
    <col min="3" max="3" width="6.875" style="1" customWidth="1"/>
    <col min="4" max="4" width="8" style="1" customWidth="1"/>
    <col min="5" max="5" width="10" style="1" customWidth="1"/>
    <col min="6" max="6" width="7.625" style="1" customWidth="1"/>
    <col min="7" max="7" width="10.625" style="1" customWidth="1"/>
    <col min="8" max="8" width="12.875" style="1" customWidth="1"/>
    <col min="9" max="9" width="14.1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3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143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106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107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35"/>
      <c r="B7" s="36"/>
      <c r="C7" s="35"/>
      <c r="D7" s="35"/>
      <c r="E7" s="35"/>
      <c r="F7" s="35"/>
      <c r="G7" s="35"/>
      <c r="H7" s="35"/>
      <c r="I7" s="37"/>
      <c r="J7" s="37"/>
      <c r="K7" s="37"/>
      <c r="L7" s="37"/>
      <c r="M7" s="35"/>
      <c r="N7" s="35"/>
      <c r="O7" s="35"/>
      <c r="P7" s="35"/>
      <c r="Q7" s="35"/>
    </row>
    <row r="8" spans="1:17" ht="94.5">
      <c r="A8" s="17" t="s">
        <v>2</v>
      </c>
      <c r="B8" s="18" t="s">
        <v>3</v>
      </c>
      <c r="C8" s="19" t="s">
        <v>19</v>
      </c>
      <c r="D8" s="19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19" t="s">
        <v>20</v>
      </c>
    </row>
    <row r="9" spans="1:17" ht="15.75">
      <c r="A9" s="26"/>
      <c r="B9" s="27"/>
      <c r="C9" s="28"/>
      <c r="D9" s="27"/>
      <c r="E9" s="29"/>
      <c r="F9" s="29"/>
      <c r="G9" s="29"/>
      <c r="H9" s="29"/>
      <c r="I9" s="29"/>
      <c r="J9" s="29"/>
      <c r="K9" s="30"/>
    </row>
    <row r="10" spans="1:17" ht="15.75">
      <c r="A10" s="89" t="s">
        <v>97</v>
      </c>
      <c r="B10" s="90" t="s">
        <v>98</v>
      </c>
      <c r="C10" s="79"/>
      <c r="D10" s="68"/>
      <c r="E10" s="41"/>
      <c r="F10" s="41"/>
      <c r="G10" s="41"/>
      <c r="H10" s="41"/>
      <c r="I10" s="41"/>
      <c r="J10" s="41"/>
      <c r="K10" s="91"/>
    </row>
    <row r="11" spans="1:17" ht="15.75" customHeight="1" thickBot="1">
      <c r="A11" s="86">
        <v>1</v>
      </c>
      <c r="B11" s="68" t="s">
        <v>99</v>
      </c>
      <c r="C11" s="101">
        <v>0</v>
      </c>
      <c r="D11" s="68" t="s">
        <v>15</v>
      </c>
      <c r="E11" s="44"/>
      <c r="F11" s="45">
        <v>0.05</v>
      </c>
      <c r="G11" s="22">
        <f t="shared" ref="G11:G16" si="0">ROUND(E11*(1+F11),2)</f>
        <v>0</v>
      </c>
      <c r="H11" s="22">
        <f t="shared" ref="H11:H16" si="1">C11*E11</f>
        <v>0</v>
      </c>
      <c r="I11" s="22">
        <f t="shared" ref="I11:I16" si="2">G11*C11</f>
        <v>0</v>
      </c>
      <c r="J11" s="81" t="s">
        <v>96</v>
      </c>
      <c r="K11" s="109" t="s">
        <v>100</v>
      </c>
    </row>
    <row r="12" spans="1:17" ht="16.5" thickBot="1">
      <c r="A12" s="86">
        <v>2</v>
      </c>
      <c r="B12" s="68" t="s">
        <v>101</v>
      </c>
      <c r="C12" s="101">
        <v>300</v>
      </c>
      <c r="D12" s="68" t="s">
        <v>15</v>
      </c>
      <c r="E12" s="44"/>
      <c r="F12" s="45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81" t="s">
        <v>96</v>
      </c>
      <c r="K12" s="109"/>
    </row>
    <row r="13" spans="1:17" ht="16.5" thickBot="1">
      <c r="A13" s="86">
        <v>3</v>
      </c>
      <c r="B13" s="68" t="s">
        <v>102</v>
      </c>
      <c r="C13" s="101">
        <v>0</v>
      </c>
      <c r="D13" s="68" t="s">
        <v>15</v>
      </c>
      <c r="E13" s="44"/>
      <c r="F13" s="45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81" t="s">
        <v>96</v>
      </c>
      <c r="K13" s="109"/>
    </row>
    <row r="14" spans="1:17" ht="16.5" thickBot="1">
      <c r="A14" s="86">
        <v>4</v>
      </c>
      <c r="B14" s="68" t="s">
        <v>103</v>
      </c>
      <c r="C14" s="101">
        <v>0</v>
      </c>
      <c r="D14" s="68" t="s">
        <v>15</v>
      </c>
      <c r="E14" s="44"/>
      <c r="F14" s="45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81" t="s">
        <v>96</v>
      </c>
      <c r="K14" s="109"/>
    </row>
    <row r="15" spans="1:17" ht="16.5" thickBot="1">
      <c r="A15" s="86">
        <v>5</v>
      </c>
      <c r="B15" s="68" t="s">
        <v>104</v>
      </c>
      <c r="C15" s="101">
        <v>0</v>
      </c>
      <c r="D15" s="68" t="s">
        <v>15</v>
      </c>
      <c r="E15" s="44"/>
      <c r="F15" s="45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81" t="s">
        <v>96</v>
      </c>
      <c r="K15" s="109"/>
    </row>
    <row r="16" spans="1:17" ht="16.5" thickBot="1">
      <c r="A16" s="88">
        <v>6</v>
      </c>
      <c r="B16" s="68" t="s">
        <v>105</v>
      </c>
      <c r="C16" s="101">
        <v>120</v>
      </c>
      <c r="D16" s="68" t="s">
        <v>15</v>
      </c>
      <c r="E16" s="44"/>
      <c r="F16" s="45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81" t="s">
        <v>96</v>
      </c>
      <c r="K16" s="109"/>
    </row>
    <row r="17" spans="1:11" s="24" customFormat="1" ht="31.5" customHeight="1">
      <c r="A17" s="107" t="s">
        <v>135</v>
      </c>
      <c r="B17" s="107"/>
      <c r="C17" s="107"/>
      <c r="D17" s="107"/>
      <c r="E17" s="107"/>
      <c r="F17" s="107"/>
      <c r="G17" s="107"/>
      <c r="H17" s="96">
        <f>SUM(H11:H16)</f>
        <v>0</v>
      </c>
      <c r="I17" s="96">
        <f>SUM(I11:I16)</f>
        <v>0</v>
      </c>
      <c r="J17" s="34"/>
      <c r="K17" s="84"/>
    </row>
    <row r="21" spans="1:11">
      <c r="G21" s="1" t="s">
        <v>16</v>
      </c>
    </row>
    <row r="22" spans="1:11">
      <c r="G22" s="25" t="s">
        <v>17</v>
      </c>
      <c r="H22" s="25"/>
    </row>
  </sheetData>
  <sheetProtection password="E4AD" sheet="1" objects="1" scenarios="1" selectLockedCells="1"/>
  <protectedRanges>
    <protectedRange sqref="C11:C16" name="Rozstęp1_10"/>
  </protectedRanges>
  <mergeCells count="2">
    <mergeCell ref="K11:K16"/>
    <mergeCell ref="A17:G17"/>
  </mergeCells>
  <conditionalFormatting sqref="H11:I11">
    <cfRule type="cellIs" dxfId="7" priority="3" operator="equal">
      <formula>0</formula>
    </cfRule>
  </conditionalFormatting>
  <conditionalFormatting sqref="H12:I16">
    <cfRule type="cellIs" dxfId="6" priority="4" operator="equal">
      <formula>0</formula>
    </cfRule>
  </conditionalFormatting>
  <conditionalFormatting sqref="G11:G16">
    <cfRule type="cellIs" dxfId="5" priority="5" operator="equal">
      <formula>0</formula>
    </cfRule>
  </conditionalFormatting>
  <conditionalFormatting sqref="H17:I17">
    <cfRule type="cellIs" dxfId="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1.75" style="93" customWidth="1"/>
    <col min="3" max="3" width="7.5" style="1" customWidth="1"/>
    <col min="4" max="4" width="7.25" style="1" customWidth="1"/>
    <col min="5" max="5" width="9.625" style="1" customWidth="1"/>
    <col min="6" max="6" width="8" style="1" customWidth="1"/>
    <col min="7" max="7" width="10.875" style="1" customWidth="1"/>
    <col min="8" max="8" width="12.625" style="1" customWidth="1"/>
    <col min="9" max="9" width="14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4.25" customHeight="1">
      <c r="A1" s="2"/>
      <c r="B1" s="3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4.25" customHeight="1">
      <c r="A2" s="2"/>
      <c r="B2" s="94"/>
      <c r="C2" s="4"/>
      <c r="D2" s="2"/>
      <c r="E2" s="2"/>
      <c r="F2" s="2"/>
      <c r="G2" s="2"/>
      <c r="H2" s="2"/>
      <c r="I2" s="2"/>
      <c r="J2" s="2"/>
      <c r="K2" s="6" t="s">
        <v>41</v>
      </c>
      <c r="L2" s="2"/>
      <c r="M2" s="6"/>
      <c r="N2" s="2"/>
      <c r="O2" s="2"/>
      <c r="P2" s="2"/>
      <c r="Q2" s="2"/>
    </row>
    <row r="3" spans="1:17" ht="14.25" customHeight="1">
      <c r="A3" s="2"/>
      <c r="B3" s="94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4.25" customHeight="1">
      <c r="A4" s="8"/>
      <c r="B4" s="95"/>
      <c r="C4" s="10"/>
      <c r="D4" s="11"/>
      <c r="E4" s="5" t="s">
        <v>128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4.25" customHeight="1">
      <c r="A5" s="2"/>
      <c r="B5" s="94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4.25" customHeight="1">
      <c r="A6" s="2"/>
      <c r="B6" s="111" t="s">
        <v>129</v>
      </c>
      <c r="C6" s="112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 ht="14.25" customHeight="1">
      <c r="A7" s="35"/>
      <c r="B7" s="36"/>
      <c r="C7" s="35"/>
      <c r="D7" s="35"/>
      <c r="E7" s="35"/>
      <c r="F7" s="35"/>
      <c r="G7" s="35"/>
      <c r="H7" s="35"/>
      <c r="I7" s="37"/>
      <c r="J7" s="37"/>
      <c r="K7" s="37"/>
      <c r="L7" s="37"/>
      <c r="M7" s="35"/>
      <c r="N7" s="35"/>
      <c r="O7" s="35"/>
      <c r="P7" s="35"/>
      <c r="Q7" s="35"/>
    </row>
    <row r="8" spans="1:17" s="93" customFormat="1" ht="94.5">
      <c r="A8" s="17" t="s">
        <v>2</v>
      </c>
      <c r="B8" s="18" t="s">
        <v>3</v>
      </c>
      <c r="C8" s="19" t="s">
        <v>19</v>
      </c>
      <c r="D8" s="19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19" t="s">
        <v>20</v>
      </c>
    </row>
    <row r="9" spans="1:17" ht="15.75" customHeight="1">
      <c r="A9" s="26"/>
      <c r="B9" s="27"/>
      <c r="C9" s="28"/>
      <c r="D9" s="27"/>
      <c r="E9" s="29"/>
      <c r="F9" s="29"/>
      <c r="G9" s="29"/>
      <c r="H9" s="29"/>
      <c r="I9" s="29"/>
      <c r="J9" s="29"/>
      <c r="K9" s="72"/>
    </row>
    <row r="10" spans="1:17" ht="15.75" customHeight="1">
      <c r="A10" s="26" t="s">
        <v>108</v>
      </c>
      <c r="B10" s="31" t="s">
        <v>109</v>
      </c>
      <c r="C10" s="40"/>
      <c r="D10" s="32"/>
      <c r="E10" s="33"/>
      <c r="F10" s="33"/>
      <c r="G10" s="33"/>
      <c r="H10" s="33"/>
      <c r="I10" s="33"/>
      <c r="J10" s="33"/>
      <c r="K10" s="73"/>
    </row>
    <row r="11" spans="1:17" ht="36" customHeight="1" thickBot="1">
      <c r="A11" s="43">
        <v>1</v>
      </c>
      <c r="B11" s="32" t="s">
        <v>110</v>
      </c>
      <c r="C11" s="100">
        <v>1000</v>
      </c>
      <c r="D11" s="32" t="s">
        <v>13</v>
      </c>
      <c r="E11" s="44"/>
      <c r="F11" s="45">
        <v>0.05</v>
      </c>
      <c r="G11" s="22">
        <f t="shared" ref="G11:G26" si="0">ROUND(E11*(1+F11),2)</f>
        <v>0</v>
      </c>
      <c r="H11" s="22">
        <f t="shared" ref="H11:H26" si="1">C11*E11</f>
        <v>0</v>
      </c>
      <c r="I11" s="22">
        <f t="shared" ref="I11:I26" si="2">G11*C11</f>
        <v>0</v>
      </c>
      <c r="J11" s="110" t="s">
        <v>111</v>
      </c>
      <c r="K11" s="105" t="s">
        <v>112</v>
      </c>
    </row>
    <row r="12" spans="1:17" ht="15.75" customHeight="1" thickBot="1">
      <c r="A12" s="43">
        <v>2</v>
      </c>
      <c r="B12" s="32" t="s">
        <v>113</v>
      </c>
      <c r="C12" s="100">
        <v>100</v>
      </c>
      <c r="D12" s="32" t="s">
        <v>14</v>
      </c>
      <c r="E12" s="44"/>
      <c r="F12" s="45">
        <v>0.05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110"/>
      <c r="K12" s="105"/>
    </row>
    <row r="13" spans="1:17" ht="15.75" customHeight="1" thickBot="1">
      <c r="A13" s="43">
        <v>3</v>
      </c>
      <c r="B13" s="32" t="s">
        <v>114</v>
      </c>
      <c r="C13" s="100">
        <v>20</v>
      </c>
      <c r="D13" s="32" t="s">
        <v>14</v>
      </c>
      <c r="E13" s="44"/>
      <c r="F13" s="45">
        <v>0.05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110"/>
      <c r="K13" s="105"/>
    </row>
    <row r="14" spans="1:17" ht="15.75" customHeight="1" thickBot="1">
      <c r="A14" s="43">
        <v>4</v>
      </c>
      <c r="B14" s="32" t="s">
        <v>115</v>
      </c>
      <c r="C14" s="100">
        <v>0</v>
      </c>
      <c r="D14" s="32" t="s">
        <v>14</v>
      </c>
      <c r="E14" s="44"/>
      <c r="F14" s="45">
        <v>0.05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110"/>
      <c r="K14" s="105"/>
    </row>
    <row r="15" spans="1:17" ht="15.75" customHeight="1" thickBot="1">
      <c r="A15" s="43">
        <v>5</v>
      </c>
      <c r="B15" s="32" t="s">
        <v>116</v>
      </c>
      <c r="C15" s="100">
        <v>10</v>
      </c>
      <c r="D15" s="32" t="s">
        <v>14</v>
      </c>
      <c r="E15" s="44"/>
      <c r="F15" s="45">
        <v>0.05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110"/>
      <c r="K15" s="105"/>
    </row>
    <row r="16" spans="1:17" ht="52.5" customHeight="1" thickBot="1">
      <c r="A16" s="43">
        <v>6</v>
      </c>
      <c r="B16" s="32" t="s">
        <v>117</v>
      </c>
      <c r="C16" s="100">
        <v>10</v>
      </c>
      <c r="D16" s="32" t="s">
        <v>14</v>
      </c>
      <c r="E16" s="44"/>
      <c r="F16" s="45">
        <v>0.05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110"/>
      <c r="K16" s="105"/>
    </row>
    <row r="17" spans="1:11" ht="15.75" customHeight="1" thickBot="1">
      <c r="A17" s="43">
        <v>7</v>
      </c>
      <c r="B17" s="32" t="s">
        <v>118</v>
      </c>
      <c r="C17" s="100">
        <v>500</v>
      </c>
      <c r="D17" s="32" t="s">
        <v>14</v>
      </c>
      <c r="E17" s="44"/>
      <c r="F17" s="45">
        <v>0.05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110"/>
      <c r="K17" s="105"/>
    </row>
    <row r="18" spans="1:11" ht="15.75" customHeight="1" thickBot="1">
      <c r="A18" s="43">
        <v>8</v>
      </c>
      <c r="B18" s="32" t="s">
        <v>119</v>
      </c>
      <c r="C18" s="100">
        <v>500</v>
      </c>
      <c r="D18" s="32" t="s">
        <v>14</v>
      </c>
      <c r="E18" s="44"/>
      <c r="F18" s="45">
        <v>0.05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110"/>
      <c r="K18" s="105"/>
    </row>
    <row r="19" spans="1:11" ht="15.75" customHeight="1" thickBot="1">
      <c r="A19" s="43">
        <v>9</v>
      </c>
      <c r="B19" s="32" t="s">
        <v>120</v>
      </c>
      <c r="C19" s="100">
        <v>500</v>
      </c>
      <c r="D19" s="32" t="s">
        <v>14</v>
      </c>
      <c r="E19" s="44"/>
      <c r="F19" s="45">
        <v>0.05</v>
      </c>
      <c r="G19" s="22">
        <f t="shared" si="0"/>
        <v>0</v>
      </c>
      <c r="H19" s="22">
        <f t="shared" si="1"/>
        <v>0</v>
      </c>
      <c r="I19" s="22">
        <f t="shared" si="2"/>
        <v>0</v>
      </c>
      <c r="J19" s="110"/>
      <c r="K19" s="105"/>
    </row>
    <row r="20" spans="1:11" ht="15.75" customHeight="1" thickBot="1">
      <c r="A20" s="43">
        <v>10</v>
      </c>
      <c r="B20" s="32" t="s">
        <v>121</v>
      </c>
      <c r="C20" s="100">
        <v>30</v>
      </c>
      <c r="D20" s="32" t="s">
        <v>14</v>
      </c>
      <c r="E20" s="44"/>
      <c r="F20" s="45">
        <v>0.05</v>
      </c>
      <c r="G20" s="22">
        <f t="shared" si="0"/>
        <v>0</v>
      </c>
      <c r="H20" s="22">
        <f t="shared" si="1"/>
        <v>0</v>
      </c>
      <c r="I20" s="22">
        <f t="shared" si="2"/>
        <v>0</v>
      </c>
      <c r="J20" s="110"/>
      <c r="K20" s="105"/>
    </row>
    <row r="21" spans="1:11" ht="15.75" customHeight="1" thickBot="1">
      <c r="A21" s="43">
        <v>11</v>
      </c>
      <c r="B21" s="32" t="s">
        <v>122</v>
      </c>
      <c r="C21" s="100">
        <v>10</v>
      </c>
      <c r="D21" s="32" t="s">
        <v>13</v>
      </c>
      <c r="E21" s="44"/>
      <c r="F21" s="45">
        <v>0.05</v>
      </c>
      <c r="G21" s="22">
        <f t="shared" si="0"/>
        <v>0</v>
      </c>
      <c r="H21" s="22">
        <f t="shared" si="1"/>
        <v>0</v>
      </c>
      <c r="I21" s="22">
        <f t="shared" si="2"/>
        <v>0</v>
      </c>
      <c r="J21" s="110"/>
      <c r="K21" s="105"/>
    </row>
    <row r="22" spans="1:11" ht="15.75" customHeight="1" thickBot="1">
      <c r="A22" s="43">
        <v>12</v>
      </c>
      <c r="B22" s="32" t="s">
        <v>123</v>
      </c>
      <c r="C22" s="100">
        <v>10</v>
      </c>
      <c r="D22" s="32" t="s">
        <v>13</v>
      </c>
      <c r="E22" s="44"/>
      <c r="F22" s="45">
        <v>0.05</v>
      </c>
      <c r="G22" s="22">
        <f t="shared" si="0"/>
        <v>0</v>
      </c>
      <c r="H22" s="22">
        <f t="shared" si="1"/>
        <v>0</v>
      </c>
      <c r="I22" s="22">
        <f t="shared" si="2"/>
        <v>0</v>
      </c>
      <c r="J22" s="110"/>
      <c r="K22" s="105"/>
    </row>
    <row r="23" spans="1:11" ht="15.75" customHeight="1" thickBot="1">
      <c r="A23" s="43">
        <v>13</v>
      </c>
      <c r="B23" s="32" t="s">
        <v>124</v>
      </c>
      <c r="C23" s="100">
        <v>200</v>
      </c>
      <c r="D23" s="32" t="s">
        <v>14</v>
      </c>
      <c r="E23" s="44"/>
      <c r="F23" s="45">
        <v>0.05</v>
      </c>
      <c r="G23" s="22">
        <f t="shared" si="0"/>
        <v>0</v>
      </c>
      <c r="H23" s="22">
        <f t="shared" si="1"/>
        <v>0</v>
      </c>
      <c r="I23" s="22">
        <f t="shared" si="2"/>
        <v>0</v>
      </c>
      <c r="J23" s="110"/>
      <c r="K23" s="105"/>
    </row>
    <row r="24" spans="1:11" ht="15.75" customHeight="1" thickBot="1">
      <c r="A24" s="21">
        <v>14</v>
      </c>
      <c r="B24" s="21" t="s">
        <v>125</v>
      </c>
      <c r="C24" s="100">
        <v>50</v>
      </c>
      <c r="D24" s="21" t="s">
        <v>14</v>
      </c>
      <c r="E24" s="44"/>
      <c r="F24" s="78">
        <v>0.05</v>
      </c>
      <c r="G24" s="22">
        <f t="shared" si="0"/>
        <v>0</v>
      </c>
      <c r="H24" s="22">
        <f t="shared" si="1"/>
        <v>0</v>
      </c>
      <c r="I24" s="22">
        <f t="shared" si="2"/>
        <v>0</v>
      </c>
      <c r="J24" s="110"/>
      <c r="K24" s="105"/>
    </row>
    <row r="25" spans="1:11" ht="15.75" customHeight="1" thickBot="1">
      <c r="A25" s="21">
        <v>15</v>
      </c>
      <c r="B25" s="21" t="s">
        <v>126</v>
      </c>
      <c r="C25" s="100">
        <v>250</v>
      </c>
      <c r="D25" s="21" t="s">
        <v>14</v>
      </c>
      <c r="E25" s="44"/>
      <c r="F25" s="78">
        <v>0.08</v>
      </c>
      <c r="G25" s="22">
        <f t="shared" si="0"/>
        <v>0</v>
      </c>
      <c r="H25" s="22">
        <f t="shared" si="1"/>
        <v>0</v>
      </c>
      <c r="I25" s="22">
        <f t="shared" si="2"/>
        <v>0</v>
      </c>
      <c r="J25" s="110"/>
      <c r="K25" s="105"/>
    </row>
    <row r="26" spans="1:11" ht="15.75" customHeight="1" thickBot="1">
      <c r="A26" s="21">
        <v>16</v>
      </c>
      <c r="B26" s="21" t="s">
        <v>127</v>
      </c>
      <c r="C26" s="100">
        <v>250</v>
      </c>
      <c r="D26" s="21" t="s">
        <v>14</v>
      </c>
      <c r="E26" s="44"/>
      <c r="F26" s="78">
        <v>0.08</v>
      </c>
      <c r="G26" s="22">
        <f t="shared" si="0"/>
        <v>0</v>
      </c>
      <c r="H26" s="22">
        <f t="shared" si="1"/>
        <v>0</v>
      </c>
      <c r="I26" s="22">
        <f t="shared" si="2"/>
        <v>0</v>
      </c>
      <c r="J26" s="110"/>
      <c r="K26" s="105"/>
    </row>
    <row r="27" spans="1:11" s="24" customFormat="1" ht="18.75" customHeight="1">
      <c r="A27" s="107" t="s">
        <v>136</v>
      </c>
      <c r="B27" s="107"/>
      <c r="C27" s="107"/>
      <c r="D27" s="107"/>
      <c r="E27" s="107"/>
      <c r="F27" s="107"/>
      <c r="G27" s="107"/>
      <c r="H27" s="96">
        <f>SUM(H11:H26)</f>
        <v>0</v>
      </c>
      <c r="I27" s="96">
        <f>SUM(I11:I26)</f>
        <v>0</v>
      </c>
      <c r="J27" s="87"/>
      <c r="K27" s="92"/>
    </row>
    <row r="31" spans="1:11" ht="14.25" customHeight="1">
      <c r="I31" s="1" t="s">
        <v>16</v>
      </c>
    </row>
    <row r="32" spans="1:11" ht="14.25" customHeight="1">
      <c r="I32" s="25" t="s">
        <v>17</v>
      </c>
      <c r="J32" s="25"/>
    </row>
  </sheetData>
  <sheetProtection password="E4AD" sheet="1" objects="1" scenarios="1" selectLockedCells="1"/>
  <protectedRanges>
    <protectedRange sqref="C11:C26" name="Rozstęp1_10"/>
  </protectedRanges>
  <mergeCells count="4">
    <mergeCell ref="J11:J26"/>
    <mergeCell ref="K11:K26"/>
    <mergeCell ref="A27:G27"/>
    <mergeCell ref="B6:C6"/>
  </mergeCells>
  <conditionalFormatting sqref="H11:I11">
    <cfRule type="cellIs" dxfId="3" priority="3" operator="equal">
      <formula>0</formula>
    </cfRule>
  </conditionalFormatting>
  <conditionalFormatting sqref="H12:I26">
    <cfRule type="cellIs" dxfId="2" priority="4" operator="equal">
      <formula>0</formula>
    </cfRule>
  </conditionalFormatting>
  <conditionalFormatting sqref="G11:G26">
    <cfRule type="cellIs" dxfId="1" priority="5" operator="equal">
      <formula>0</formula>
    </cfRule>
  </conditionalFormatting>
  <conditionalFormatting sqref="H27:I27">
    <cfRule type="cellIs" dxfId="0" priority="1" operator="equal">
      <formula>0</formula>
    </cfRule>
  </conditionalFormatting>
  <pageMargins left="0.70833333333333304" right="0.70833333333333304" top="0.78611111111111098" bottom="0.655555555555556" header="0.51180555555555496" footer="0.51180555555555496"/>
  <pageSetup paperSize="9" scale="82" firstPageNumber="0" pageOrder="overThenDown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Pakiet 2a</vt:lpstr>
      <vt:lpstr>Pakiet 2b</vt:lpstr>
      <vt:lpstr>Pakiet 3a</vt:lpstr>
      <vt:lpstr>Pakiet 3b</vt:lpstr>
      <vt:lpstr>Pakiet 4b</vt:lpstr>
      <vt:lpstr>Pakiet 9b</vt:lpstr>
      <vt:lpstr>Pakiet 12b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Twoja nazwa użytkownika</dc:creator>
  <dc:description/>
  <cp:lastModifiedBy>Marzena</cp:lastModifiedBy>
  <cp:revision>50</cp:revision>
  <cp:lastPrinted>2019-10-25T08:02:42Z</cp:lastPrinted>
  <dcterms:created xsi:type="dcterms:W3CDTF">2011-10-12T17:43:50Z</dcterms:created>
  <dcterms:modified xsi:type="dcterms:W3CDTF">2019-12-24T09:16:40Z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