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firstSheet="11" activeTab="11"/>
  </bookViews>
  <sheets>
    <sheet name="zam" sheetId="4" r:id="rId1"/>
    <sheet name="zam 05" sheetId="5" r:id="rId2"/>
    <sheet name="zam 06" sheetId="6" r:id="rId3"/>
    <sheet name="zam 06 korekta" sheetId="9" r:id="rId4"/>
    <sheet name="zam 07" sheetId="7" r:id="rId5"/>
    <sheet name="zam 08" sheetId="8" r:id="rId6"/>
    <sheet name="zam 08 (2)" sheetId="11" r:id="rId7"/>
    <sheet name="zam 09" sheetId="10" r:id="rId8"/>
    <sheet name="zam 10" sheetId="12" r:id="rId9"/>
    <sheet name="zam 10 (2)" sheetId="16" r:id="rId10"/>
    <sheet name="zam 11" sheetId="14" r:id="rId11"/>
    <sheet name="2017" sheetId="23" r:id="rId12"/>
  </sheets>
  <definedNames>
    <definedName name="_xlnm._FilterDatabase" localSheetId="11" hidden="1">'2017'!$A$6:$G$16</definedName>
    <definedName name="_xlnm._FilterDatabase" localSheetId="0" hidden="1">zam!$A$8:$H$124</definedName>
    <definedName name="_xlnm._FilterDatabase" localSheetId="1" hidden="1">'zam 05'!$A$8:$H$124</definedName>
    <definedName name="_xlnm._FilterDatabase" localSheetId="2" hidden="1">'zam 06'!$A$8:$H$128</definedName>
    <definedName name="_xlnm._FilterDatabase" localSheetId="3" hidden="1">'zam 06 korekta'!$A$8:$H$128</definedName>
    <definedName name="_xlnm._FilterDatabase" localSheetId="4" hidden="1">'zam 07'!$A$8:$H$126</definedName>
    <definedName name="_xlnm._FilterDatabase" localSheetId="5" hidden="1">'zam 08'!$A$8:$H$128</definedName>
    <definedName name="_xlnm._FilterDatabase" localSheetId="6" hidden="1">'zam 08 (2)'!$A$8:$H$128</definedName>
    <definedName name="_xlnm._FilterDatabase" localSheetId="7" hidden="1">'zam 09'!$A$8:$H$128</definedName>
    <definedName name="_xlnm._FilterDatabase" localSheetId="8" hidden="1">'zam 10'!$A$8:$H$130</definedName>
    <definedName name="_xlnm._FilterDatabase" localSheetId="9" hidden="1">'zam 10 (2)'!$A$8:$H$130</definedName>
    <definedName name="_xlnm._FilterDatabase" localSheetId="10" hidden="1">'zam 11'!$A$8:$H$130</definedName>
    <definedName name="_xlnm.Print_Area" localSheetId="11">'2017'!$A$1:$G$16</definedName>
    <definedName name="_xlnm.Print_Area" localSheetId="0">zam!$A$1:$H$124</definedName>
    <definedName name="_xlnm.Print_Area" localSheetId="1">'zam 05'!$A$1:$H$124</definedName>
    <definedName name="_xlnm.Print_Area" localSheetId="2">'zam 06'!$A$1:$H$128</definedName>
    <definedName name="_xlnm.Print_Area" localSheetId="3">'zam 06 korekta'!$A$1:$H$128</definedName>
    <definedName name="_xlnm.Print_Area" localSheetId="4">'zam 07'!$A$1:$H$126</definedName>
    <definedName name="_xlnm.Print_Area" localSheetId="5">'zam 08'!$A$1:$H$128</definedName>
    <definedName name="_xlnm.Print_Area" localSheetId="6">'zam 08 (2)'!$A$1:$H$128</definedName>
    <definedName name="_xlnm.Print_Area" localSheetId="7">'zam 09'!$A$1:$H$128</definedName>
    <definedName name="_xlnm.Print_Area" localSheetId="8">'zam 10'!$A$1:$H$130</definedName>
    <definedName name="_xlnm.Print_Area" localSheetId="9">'zam 10 (2)'!$A$1:$H$130</definedName>
    <definedName name="_xlnm.Print_Area" localSheetId="10">'zam 11'!$A$1:$H$130</definedName>
  </definedNames>
  <calcPr calcId="125725"/>
</workbook>
</file>

<file path=xl/calcChain.xml><?xml version="1.0" encoding="utf-8"?>
<calcChain xmlns="http://schemas.openxmlformats.org/spreadsheetml/2006/main">
  <c r="G13" i="23"/>
  <c r="G12"/>
  <c r="G11"/>
  <c r="G10"/>
  <c r="G9"/>
  <c r="G8"/>
  <c r="G7"/>
  <c r="G14" s="1"/>
  <c r="G127" i="16" l="1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27" i="14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27" i="12"/>
  <c r="G126"/>
  <c r="G125"/>
  <c r="G124"/>
  <c r="G124" i="10"/>
  <c r="G123" i="12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23" i="11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23" i="10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28" i="14" l="1"/>
  <c r="G128" i="16"/>
  <c r="G128" i="12"/>
  <c r="G126" i="11"/>
  <c r="G126" i="10"/>
  <c r="G123" i="8"/>
  <c r="G123" i="7"/>
  <c r="G122"/>
  <c r="G125" i="9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26" l="1"/>
  <c r="G123" i="6"/>
  <c r="G124"/>
  <c r="G125"/>
  <c r="G122" i="8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21" i="7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26" i="8" l="1"/>
  <c r="G124" i="7"/>
  <c r="G122" i="6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26" l="1"/>
  <c r="G121" i="5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9" i="4"/>
  <c r="G10"/>
  <c r="G122" i="5" l="1"/>
  <c r="G121" i="4" l="1"/>
  <c r="G52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22" l="1"/>
</calcChain>
</file>

<file path=xl/sharedStrings.xml><?xml version="1.0" encoding="utf-8"?>
<sst xmlns="http://schemas.openxmlformats.org/spreadsheetml/2006/main" count="4199" uniqueCount="323">
  <si>
    <t>lp</t>
  </si>
  <si>
    <t>Nazwa</t>
  </si>
  <si>
    <t>Jednostka sprzedaży</t>
  </si>
  <si>
    <t>Opis</t>
  </si>
  <si>
    <t>ilość jednostek</t>
  </si>
  <si>
    <t>cena jednostkowa netto</t>
  </si>
  <si>
    <t>wartość brutto</t>
  </si>
  <si>
    <t>uwagi</t>
  </si>
  <si>
    <t xml:space="preserve">Cienkopis </t>
  </si>
  <si>
    <t xml:space="preserve">Jednostka sprzedaży: 1 sztuka
</t>
  </si>
  <si>
    <t>Grubość linii pisania: 0,3-0,5mm, tusz odporny na wysychanie do kilku dni nawet bez skuwki,  końcówka oprawiana w metal, długość – min. 18 cm, Kolor tuszu: kolor czerwony, zielony, czarny, niebieski.</t>
  </si>
  <si>
    <t>Długopis żelowy</t>
  </si>
  <si>
    <t>Jednostka sprzedaży: 1 sztuka</t>
  </si>
  <si>
    <t xml:space="preserve">z szybkoschnącym tuszem, grubość linii pisania pomiędzy  0,3-0,5 mm, kolor wkładu: niebieski, z mechanizmem przyciskowym, gumowy uchwyt, </t>
  </si>
  <si>
    <t xml:space="preserve">Długopis </t>
  </si>
  <si>
    <t xml:space="preserve">Tusz w kolorze niebieskim, z mechanizmem przyciskowym, nieplamiący,  grubość linii pisania pomiędzy 0,3-0,5mm.  </t>
  </si>
  <si>
    <t>Pióro kulkowe</t>
  </si>
  <si>
    <t xml:space="preserve">grubość lini pisania pomiedzy 0,3 - 0,5mm, długość lini pisania min. 900m, ze skuwką z metalowym klipsem, gumowy uchwyt, wkład wymienny, kolor tuszu niebieski, doskonale piszący po śliskim papierze np.: faktury, papier kredowy </t>
  </si>
  <si>
    <t>Foliopis</t>
  </si>
  <si>
    <t>Jednostka sprzedaży: 1 szt.</t>
  </si>
  <si>
    <t>grubość lini pisania 0,6-0,7mm., niezmywalny tusz, 4 różne kolory - czarny, niebieski, czerwony, zielony</t>
  </si>
  <si>
    <t>Zakreślacz</t>
  </si>
  <si>
    <t>Jednostka sprzedaży:
1 opakowanie zawierające 4 szt.</t>
  </si>
  <si>
    <t xml:space="preserve">zakreślacz fluorestencyjny, do oznaczania tekstu,  nie zamazujący wydruków atramentowych, opakowanie - etui plastikowe zawierające 4 sztuki zakreślaczy w kolorze zółtym, różowym, pomarańczowym i zielonym, na każdy rodzaj papieru, zakończony końcówką ściętą, wodoodporny tusz o dużej odporności na wysychanie, grubość linii pisania : 2 - 5 mm. </t>
  </si>
  <si>
    <t xml:space="preserve">Markery suchościeralne </t>
  </si>
  <si>
    <t>Jednostka sprzedaży:
1 szt.</t>
  </si>
  <si>
    <t xml:space="preserve">Łatwo ścieralny,  szybkoschnący tusz na bazie alkoholu, który nie pozostawia trwałych śladów na tablicy,  okrągła końcówka,.  grubość linii pisania 1,8 - 2,0 mm,  różne kolory (czerwony, zielony, niebieski, czarny).  </t>
  </si>
  <si>
    <t>Marker permanentny</t>
  </si>
  <si>
    <t xml:space="preserve">Ścięta końcówka, kolor: zielony, niebieski, czarny, czerwony, długość linii pisania min. 460 m, grubość linii pisania ok. 1-5mm., </t>
  </si>
  <si>
    <t>Ołówek z gumką</t>
  </si>
  <si>
    <t>Wykonany z żywicy syntetycznej, trwały grafit, który nie łamie się, gdy upuści się ołówek na podłogę, zakończony gumką łatwo usuwającą ślady nawet twardych ołówków, dobrze ostrzący się, twardość 2B.</t>
  </si>
  <si>
    <t xml:space="preserve">Kredki ołówkowe </t>
  </si>
  <si>
    <t>Jednostka sprzedaży: opakowanie: 12 sztuk</t>
  </si>
  <si>
    <t>Oprawa drewniana, 12 różnych kolorów.</t>
  </si>
  <si>
    <t>Gumka do ścierania</t>
  </si>
  <si>
    <t>Gumka do ścierania z papieru oraz z  matowej folii kreślarskiej, nie naruszająca przy tym struktury papieru i folii, nie pozostawiająca śladów, gumka w ruchomej kartonowej osłonce</t>
  </si>
  <si>
    <t>Temperówka</t>
  </si>
  <si>
    <t xml:space="preserve">Wykonana ze stopu magnezu, 
ze stalowym ostrzem mocowanym wkrętem, ostrza ze stali hartowanej, rowkowane wgłębienia w korpusie ułatwiające trzymanie, przeznaczona do standardowych ołówków. </t>
  </si>
  <si>
    <t>Zszywacz</t>
  </si>
  <si>
    <r>
      <t xml:space="preserve">min.  30 kartek, metalowa konstrukcja,
maks. głębokość wsuwania kartek min. 50 mm, zszywki 24/6,
</t>
    </r>
    <r>
      <rPr>
        <sz val="11"/>
        <rFont val="Times New Roman"/>
        <family val="1"/>
        <charset val="1"/>
      </rPr>
      <t>możliwość zaginania zszywek do wewnątrz i na zewnątrz.</t>
    </r>
  </si>
  <si>
    <t>Rozszywacz</t>
  </si>
  <si>
    <t xml:space="preserve">Służący do rozszywania zszytych dokumentów, do usuwania wszystkich typów zszywek. </t>
  </si>
  <si>
    <t>Zszywki</t>
  </si>
  <si>
    <t xml:space="preserve">Jednostka sprzedaży: opakowanie 1000 sztuk </t>
  </si>
  <si>
    <t>Uniwersalne, galwanizowane, grubość zszywanego pliku do 20 kartek.
Rozmiar 24/6. Nie gorsze jak firmy GRAND.</t>
  </si>
  <si>
    <t>Uniwersalne, galwanizowane, grubość zszywanego pliku od 70 do 120 kartek, Rozmiar 23/15. Nie gorsze jak firmy GRAND.</t>
  </si>
  <si>
    <t>Spinacz biurowy</t>
  </si>
  <si>
    <t xml:space="preserve">Jednostka sprzedaży: opakowanie 100 sztuk  </t>
  </si>
  <si>
    <t>Rozmiar 28mm, okrągłe niklowane.</t>
  </si>
  <si>
    <t>Rozmiar 50mm, okrągłe niklowane.</t>
  </si>
  <si>
    <t>Dziurkacz</t>
  </si>
  <si>
    <t xml:space="preserve">Średni, jednorazowo dziurkuje min. 25 kartek jednorazowo, metalowy, z listwą formatową.  </t>
  </si>
  <si>
    <t>Linijka</t>
  </si>
  <si>
    <t xml:space="preserve">Wykonana z przezroczystego polistyrenu, zaokrąglone rogi, długość 30 cm. </t>
  </si>
  <si>
    <t xml:space="preserve">Wykonana z przezroczystego polistyrenu, zaokrąglone rogi, długość 50 cm. </t>
  </si>
  <si>
    <t>Nożyczki biurowe</t>
  </si>
  <si>
    <t>Klej biurowy</t>
  </si>
  <si>
    <r>
      <t xml:space="preserve">W sztyfcie do papieru, tektury, materiałów fotograficznych, </t>
    </r>
    <r>
      <rPr>
        <sz val="11"/>
        <color indexed="8"/>
        <rFont val="Times New Roman"/>
        <family val="1"/>
        <charset val="1"/>
      </rPr>
      <t>niebrudzący, zmywalny, posiada atest PZH, minimum netto 20 gram, .</t>
    </r>
  </si>
  <si>
    <t xml:space="preserve">Taśma dwustronna </t>
  </si>
  <si>
    <t>Taśma samoprzylepna dwustronnie klejąca, szerokość taśmy 50 mm, długość 10m, z folii polipropylenowej, pokryta silnie klejącym klejem z kauczuku syntetycznego</t>
  </si>
  <si>
    <t>taśma klejąca biurowa</t>
  </si>
  <si>
    <t>taśma pakowa</t>
  </si>
  <si>
    <t>korektor w płynie</t>
  </si>
  <si>
    <t>nie pozostawia sladów i cieni na kserokopiach i faksach, doskonałe właściwości kryjące, z pędzelkiem do nakładania warstwy kryjacej, pojemniść min. 20 ml.</t>
  </si>
  <si>
    <t>Korektor w piórze</t>
  </si>
  <si>
    <t>Jednostka sprzedaży : 1 sztuka</t>
  </si>
  <si>
    <t>Korektor w płynie, metalowa precyzyjna końcówka, szybkoschnący płyn korygujący doskonale pokrywajacy wskazany obszar, pojemność min. 7ml</t>
  </si>
  <si>
    <t>Tusz do stempli</t>
  </si>
  <si>
    <t>Klispy do papieru</t>
  </si>
  <si>
    <t>Jednostka sprzedaży: 1 opakowanie: 12 sztuk</t>
  </si>
  <si>
    <t>Wykonane z metalu 19mm.</t>
  </si>
  <si>
    <t>Wykonane z metalu 32mm.</t>
  </si>
  <si>
    <t>Wykonane z metalu 51mm.</t>
  </si>
  <si>
    <t>Pinezki do tablic korkowych</t>
  </si>
  <si>
    <t>Jednostka sprzedaży: opakowanie - 100 sztuk</t>
  </si>
  <si>
    <t>Pinezki do tablic korkowych, 
mix kolorów.</t>
  </si>
  <si>
    <t>Okładki do bindowania kolor</t>
  </si>
  <si>
    <t>Jednostka sprzedaży: opakowanie: 100 sztuk</t>
  </si>
  <si>
    <t>Błyszczący karton do oprawy dokumentów, laminowany folią, gramatura min. 250g/m2, format A4,
kolory: żółty, zielony, niebieski.</t>
  </si>
  <si>
    <t>Okładki do bindowania  bezbarwna</t>
  </si>
  <si>
    <t>Okładka do bindowania, bezbarwna, wykonana z PCV, format A4, kolor:bezbarwny.</t>
  </si>
  <si>
    <t>Grzbiety do bindowania plastikowe</t>
  </si>
  <si>
    <t>Grzbiety plastikowe do bindowania,
kolor: niebieski, zielony,
średnica grzbietu 8 mm.</t>
  </si>
  <si>
    <t xml:space="preserve">Grzbiety do bindowania plastikowe </t>
  </si>
  <si>
    <t>Grzbiety plastikowe do bindowania,
kolor: niebieski, zielony,
średnica grzbietu 12 mm.</t>
  </si>
  <si>
    <t>Jednostka sprzedaży: opakowanie: 50 sztuk</t>
  </si>
  <si>
    <t>Grzbiety plastikowe do bindowania,
kolor: niebieski, zielony,
średnica grzbietu 22 mm.</t>
  </si>
  <si>
    <t xml:space="preserve">Grzbiety plastikowe do bindowania, kolor: niebieski, zielony, średnica grzbietu 32mm. </t>
  </si>
  <si>
    <t>Grzbiet wsuwany na 120 kartek</t>
  </si>
  <si>
    <t>Jednostka sprzedaży : opakowanie 50 sztuk</t>
  </si>
  <si>
    <t>Grzbiet wsuwany-zaciskowy , z tworzywa sztucznego, zaokrąglone krawędzie ułatwiają nasuwanie grzbietu, umożliwia oprawienie 120 kartek o formacie A4</t>
  </si>
  <si>
    <t>Grzbiet wsuwany na 80 kartek</t>
  </si>
  <si>
    <t>Grzbiet wsuwany-zaciskowy , z tworzywa sztucznego, zaokrąglone krawędzie ułatwiają nasuwanie grzbietu, umożliwia oprawienie 80 kartek o formacie A4</t>
  </si>
  <si>
    <t>Grzbiet wsuwany na 60 kartek</t>
  </si>
  <si>
    <t>Grzbiet wsuwany-zaciskowy , z tworzywa sztucznego, zaokrąglone krawędzie ułatwiają nasuwanie grzbietu, umożliwia oprawienie 60 kartek o formacie A4</t>
  </si>
  <si>
    <t>Folia do laminacji ręcznej</t>
  </si>
  <si>
    <t>Jednostka sprzedaży: opakowanie: 10 sztuk</t>
  </si>
  <si>
    <r>
      <t xml:space="preserve">Folia do laminacji ręcznej na zimno </t>
    </r>
    <r>
      <rPr>
        <b/>
        <sz val="11"/>
        <color indexed="8"/>
        <rFont val="Times New Roman"/>
        <family val="1"/>
        <charset val="238"/>
      </rPr>
      <t>(bez użycia laminatora)</t>
    </r>
    <r>
      <rPr>
        <sz val="11"/>
        <color indexed="8"/>
        <rFont val="Times New Roman"/>
        <family val="1"/>
        <charset val="238"/>
      </rPr>
      <t>, format A4</t>
    </r>
  </si>
  <si>
    <t>Koszulki krystaliczne na dokumenty</t>
  </si>
  <si>
    <t>Kolor: Przezroczysty, Materiał: polipropylen, wymiary: 230 x 302, format: A4, grubość folii: minimum 45 mikronów, perforacja: multiperforowane.</t>
  </si>
  <si>
    <t>Kolor: Przezroczysty, Materiał: polipropylen, format: A5, grubość folii: min. 45 mikronów, perforacja: multiperforowane.</t>
  </si>
  <si>
    <t>Ofertówka sztywna</t>
  </si>
  <si>
    <t>Jednostka sprzedaży: opakowanie: 25 sztuk</t>
  </si>
  <si>
    <t>Ofertówka wykonana z twardej folii PCV, grubość folii 200 mikronów, folia o wysokiej przezroczystości, zgrzewana na lewym boku i dolnej krawędzi, format A4</t>
  </si>
  <si>
    <t>Teczka z gumką</t>
  </si>
  <si>
    <t>Na dokumenty o formacie A4, wykonana z mocnego kartonu-gramatura min. 350g/m2,  różne kolory,
trzy skrzydła wewnętrzne chroniące dokumenty przed wypadaniem, narożne gumki zamykające teczkę, gumka nie może powodować wyginanie się teczki.</t>
  </si>
  <si>
    <t>mechanizm skoroszytowy</t>
  </si>
  <si>
    <t>wąsy wykonane z polipropylenu, z metalową blaszką, 4 dziurki umożliwiające wpięcie do segregatora</t>
  </si>
  <si>
    <t>Skoroszyt wpinany do segregatora</t>
  </si>
  <si>
    <t>Wykonany z polipropylenu, przednia okładka przeźroczysta, tylna kolorowa twarda, pojemność 2cm (ok. 200 kartek),
dwustronnie zapisywalny pasek brzegowy, wymiary 237x310mm, kolor: żółty, czerwony,niebieski i zielony</t>
  </si>
  <si>
    <t>teczka skrzydłowa z rzepem</t>
  </si>
  <si>
    <t>wykonana z twardej 2mm tektury powleczonej folią PP, zamykana na 2 rzepy, szerokość grzbietu 35-40 mm</t>
  </si>
  <si>
    <t>Segregator z mechanizmem dźwigniowym</t>
  </si>
  <si>
    <t xml:space="preserve">Segregator A5 </t>
  </si>
  <si>
    <t>Mechanizm z 2  kółkami (25mm), oklejony na zewnątrz i wewnątrz poliolefiną, wymienna etykieta na grzbiecie, szerokość 35 mm.</t>
  </si>
  <si>
    <t xml:space="preserve">Separatory kartonowe </t>
  </si>
  <si>
    <t>Przeznaczone do najprostszego segregowania dokumentów, wykonane z grubego kartonu 190 g/m²  Format 1/3 A4</t>
  </si>
  <si>
    <t>Pudełka archiwizacyjne</t>
  </si>
  <si>
    <r>
      <t>Do przechowywania dokumentów wypiętych z segregatora, pole opisowe na grzbiecie, grzbiet 100 mm, wymiary 323x264x100 mm, gramatura 355 g/m</t>
    </r>
    <r>
      <rPr>
        <sz val="11"/>
        <rFont val="Arial"/>
        <family val="2"/>
        <charset val="238"/>
      </rPr>
      <t xml:space="preserve">². </t>
    </r>
  </si>
  <si>
    <t xml:space="preserve">Bloczek samoprzylepny </t>
  </si>
  <si>
    <t>Jednostka sprzedaży:1 szt., 100 kartek</t>
  </si>
  <si>
    <t>Substancja samoklejąca usuwalna za pomocą wody, karteczki w kolorze jaskrawym,  możliwość wielokrotnego przyklejania i odklejania, nie niszcząc powierzchni, wymiary 76mmx76mm.</t>
  </si>
  <si>
    <t>Substancja samoklejąca usuwalna za pomocą wody, karteczki w kolorze jaskrawym,  możliwość wielokrotnego przyklejania i odklejania, nie niszcząc powierzchni wymiary 38mmx51mm.</t>
  </si>
  <si>
    <t>Kostka do notowania w pojemniku</t>
  </si>
  <si>
    <t>Kostka papierowa do notowania, nieklejona biała, w pojemniku, zawiera min. 900 kartek o wymiarach 83x83mm</t>
  </si>
  <si>
    <t>Kostka do notowania</t>
  </si>
  <si>
    <t>Kostka papierowa do notowania,  nieklejona, zawiera min. 900 kartek o wymiarach 83x83mm</t>
  </si>
  <si>
    <t xml:space="preserve">Zakładki indeksujące </t>
  </si>
  <si>
    <t>Jednostka sprzedaży: opakowanie: 4 różne kolory</t>
  </si>
  <si>
    <t>Substancja klejąca usuwalna wodą, 4 kolory jaskrawe, min. ilość karteczek 4x40 kartek, wymiary karteczki min. 20x50mm.</t>
  </si>
  <si>
    <t xml:space="preserve">Koperta C5 biała </t>
  </si>
  <si>
    <t>Jednostka sprzedaży: opakowanie 500 sztuk</t>
  </si>
  <si>
    <t>Uniwersalna koperta listowa biała, format C5, samoklejąca z paskiem, bez okna.</t>
  </si>
  <si>
    <t>Koperta B4 biała</t>
  </si>
  <si>
    <t>Jednostka sprzedaży:  opakowanie 250 sztuk</t>
  </si>
  <si>
    <t>Uniwersalna koperta listowa biała, format B4, samoklejąca, bez okna.</t>
  </si>
  <si>
    <t>Koperta DL biała</t>
  </si>
  <si>
    <t>Jednostka sprzedaży: opakowanie 1000 sztuk</t>
  </si>
  <si>
    <t>Uniwersalna koperta listowa biała,
format DL, samoklejąca,bez okna.</t>
  </si>
  <si>
    <t>koperta C6</t>
  </si>
  <si>
    <t>opakowanie 1000szt.</t>
  </si>
  <si>
    <t>Uniwersalna koperta listowa biała, format C6, samoklejąca, bez okna.</t>
  </si>
  <si>
    <t>koperta C4</t>
  </si>
  <si>
    <t>250szt.</t>
  </si>
  <si>
    <t>Uniwersalna koperta listowa biała, format C4, samoklejąca, bez okna.</t>
  </si>
  <si>
    <t xml:space="preserve">Koperta bezpieczna foliowa </t>
  </si>
  <si>
    <t>Bezpieczna koperta B4, wykonane z trójwarstwowej folii, poddruk czarny, system 3 kuponów umożliwiających kontrolę poszczególnych etapów transportu.</t>
  </si>
  <si>
    <t>Koperta z folią bąbelkową</t>
  </si>
  <si>
    <t>Koperta ochronna z warstwą folii bąbelkowej wewnątrz, samoklejąca z paskiem, kolor biały,wymiary wewnetrzne 220x340 mm/F/</t>
  </si>
  <si>
    <t>Koperta ochronna z warstwą folii bąbelkowej wewnątrz, samoklejąca z paskiem, kolor biały,wymiary wewnetrzne 150x215mm/C/</t>
  </si>
  <si>
    <t>Zeszyt z boczną spiralą w kratkę A4</t>
  </si>
  <si>
    <r>
      <t xml:space="preserve">Grzbiet na spirali, mikroperforacja ułatwiająca wyrywanie kartek, </t>
    </r>
    <r>
      <rPr>
        <b/>
        <sz val="11"/>
        <color indexed="8"/>
        <rFont val="Times New Roman"/>
        <family val="1"/>
        <charset val="238"/>
      </rPr>
      <t>gramatura papieru min. 70g/m2</t>
    </r>
    <r>
      <rPr>
        <sz val="11"/>
        <color indexed="8"/>
        <rFont val="Times New Roman"/>
        <family val="1"/>
        <charset val="238"/>
      </rPr>
      <t>, przód i tył wykonany z laminowanego kartonu, kartki w kratkę z dziurkami umożliwiającymi wpięcie ich do segregatora, Ilość kartek:minimum 80, format A4.</t>
    </r>
  </si>
  <si>
    <t>Zeszyt z boczną spiralą w kratkę A5</t>
  </si>
  <si>
    <r>
      <t xml:space="preserve">Grzbiet na spirali, mikroperforacja ułatwiająca wyrywanie kartek, </t>
    </r>
    <r>
      <rPr>
        <b/>
        <sz val="11"/>
        <color indexed="8"/>
        <rFont val="Times New Roman"/>
        <family val="1"/>
        <charset val="238"/>
      </rPr>
      <t>gramatura papieru min. 70g/m2</t>
    </r>
    <r>
      <rPr>
        <sz val="11"/>
        <color indexed="8"/>
        <rFont val="Times New Roman"/>
        <family val="1"/>
        <charset val="238"/>
      </rPr>
      <t>, przód i tył wykonany z laminowanego kartonu, kartki w kratkę z dziurkami umożliwiającymi wpięcie ich do segregatora, Ilość kartek:minimum 80, format A5.</t>
    </r>
  </si>
  <si>
    <t>Blok do tablic typu flipchart</t>
  </si>
  <si>
    <t>Jednostka sprzedaży: opakowanie 40 arkuszy</t>
  </si>
  <si>
    <t xml:space="preserve">Papier wizytówkowy </t>
  </si>
  <si>
    <t>Jednostka sprzedaży: opakowanie 20 arkuszy</t>
  </si>
  <si>
    <t>Papier wizytówkowy, format: A4, gramatura: 230g, tłoczenie: Płótno,
kolor: ecru, biały.</t>
  </si>
  <si>
    <t>zeszyt A5- twarda okładka</t>
  </si>
  <si>
    <t>Zeszyt minimum 90 kartkowy, gramatura papieru min. 70g/m2, w twardej oprawie, okładka kartonowa lakierowana, w kratkę, format: A5. Wytrzymały - szyty i klejony.</t>
  </si>
  <si>
    <t>Zeszyt A4 - twarda okładka</t>
  </si>
  <si>
    <t>Zeszyt minimum 90 kartkowy, gramatura papieru min. 70g/m2, w twardej oprawie, okładka kartonowa lakierowana, w kratkę, format: A4. Wytrzymały - szyty i klejony.</t>
  </si>
  <si>
    <t>Papier ksero A4 biały</t>
  </si>
  <si>
    <t>Jednostka sprzedaży: 1 ryza  (ryza =500 arkuszy)</t>
  </si>
  <si>
    <t xml:space="preserve">Gramatura – 80g/m2, 
białość- 161 CIE, 
format – A4 </t>
  </si>
  <si>
    <t>Jednostka sprzedaży: 1 ryza  (ryza =250 arkuszy)</t>
  </si>
  <si>
    <t xml:space="preserve">Gramatura – 90g/m2, 
białość- 165 CIE, 
format – A4 </t>
  </si>
  <si>
    <t>Papier ksero A3 biały</t>
  </si>
  <si>
    <t>Gramatura – 80g/m2, 
białość- 161 CIE, 
format – A3</t>
  </si>
  <si>
    <t>Papier ksero A4 żółty</t>
  </si>
  <si>
    <t>Gramatura – 80g/m2, 
kolor- żółty, 
format – A4.</t>
  </si>
  <si>
    <t>Papier ksero A4 kremowy</t>
  </si>
  <si>
    <t>Gramatura – 80g/m2, 
kolor- kremowy, 
format – A4.</t>
  </si>
  <si>
    <t>Papier ksero A4 niebieski</t>
  </si>
  <si>
    <t>Gramatura – 80g/m2, 
kolor- niebieski, 
format – A4.</t>
  </si>
  <si>
    <t>Papier ksero A4 zielony</t>
  </si>
  <si>
    <t>Gramatura – 80g/m2, 
kolor- zielony, 
format – A4.</t>
  </si>
  <si>
    <t>Papier ksero A4 łososiowy</t>
  </si>
  <si>
    <t>Gramatura – 80g/m2, 
kolor- łososiowy, 
format – A4.</t>
  </si>
  <si>
    <t>Gramatura – 160g/m2, 
kolor- zielony, 
format – A4.</t>
  </si>
  <si>
    <t>Gramatura – 160g/m2, 
kolor- niebieski, 
format – A4.</t>
  </si>
  <si>
    <t>Gramatura – 160g/m2, 
kolor- kremowy, 
format – A4.</t>
  </si>
  <si>
    <t>Papier ksero A4</t>
  </si>
  <si>
    <t xml:space="preserve">Gramatura – 200g/m2, 
białość- 161 CIE, 
format – A4 </t>
  </si>
  <si>
    <t>Płyty CD-R w kopercie papierowej z okienkiem</t>
  </si>
  <si>
    <t xml:space="preserve">W kopercie papierowej z okienkiem, wymiar standard (12cm), maks. prędkość zapisu 52 x, pojemność 700 MB / 80 min.
</t>
  </si>
  <si>
    <t>Płyty DVD-R w kopercie papierowej z okienkiem</t>
  </si>
  <si>
    <t xml:space="preserve">W kopercie papierowej z okienkiem, wymiar Standard (12cm), pojemność 4,7 GB, maks. prędkość zapisu 16 x </t>
  </si>
  <si>
    <t>Kalkulator biurowy</t>
  </si>
  <si>
    <r>
      <t xml:space="preserve">Kalkulator biurowy, 12 pozycyjny wyświetlacz, </t>
    </r>
    <r>
      <rPr>
        <sz val="11"/>
        <rFont val="Times New Roman"/>
        <family val="1"/>
        <charset val="1"/>
      </rPr>
      <t xml:space="preserve">pamięć, zaokrąglanie wyników, określanie miejsc po przecinku, cofanie ostatnio wprowadzonej pozycji, Klawisz podwójnego zera, podwójne zasilanie, min. wymiary: 200*150mm., </t>
    </r>
  </si>
  <si>
    <t>Półki na dokumenty</t>
  </si>
  <si>
    <t>Wytrzymałe półki na dokumenty, mogą być użyte indywidualnie lub łączone, specjalne wcięcie z przodu ułatwia wyjmowanie dokumentów, wyprofilowany przód przytrzymuje dokumenty.</t>
  </si>
  <si>
    <t>Płyn do matryc lcd</t>
  </si>
  <si>
    <t xml:space="preserve">Antystatyczny płyn (spray) do czyszczenia wyświetlaczy LCD/TFT w laptotach, monitorach itp., doskonale usuwa tłuste plamy i zabrudzenia np. z kurzu nie pozostawiając smug, min. pojemność 100ml. </t>
  </si>
  <si>
    <t>Pianka do plastiku</t>
  </si>
  <si>
    <t xml:space="preserve">Antystatyczny pianka do czyszczenia obudowy komputera, drukarek, klawiatury, dobrze usuwa silne zabrudzenia i plamy, odciski palców, warstwy kurzu nie pozostawiając smug,  min. pojemność 400ml. </t>
  </si>
  <si>
    <t>Sprężone powietrze</t>
  </si>
  <si>
    <t>Sprężone powietrze usuwające z dużą prędkością kurz i inne zanieczyszczenia z trudno dostępnych miejsc sprzętu komputerowego i biurowego, min. pojemność 400ml.</t>
  </si>
  <si>
    <t>Chusteczki bezpyłowe</t>
  </si>
  <si>
    <t xml:space="preserve">Suche, niepylące, perforowane ściereczki do czyszczenia sprzętu komputerowego i biurowego, dobrze sprawdzające się z piankami i płynami czyszczącymi, min. ilość chusteczek w opakowaniu 24 szt. </t>
  </si>
  <si>
    <t>Nawilżacz do palców</t>
  </si>
  <si>
    <t>Usprawniający leczenie i sortowanie nawilżacz do palców, żelowy na bazie gliceryny, antybakteryjny, bezbarwny, nie pozozstawiający tłustych plam na papierze, pojemność min. 20ml.</t>
  </si>
  <si>
    <t>Dyplom</t>
  </si>
  <si>
    <t>Jednostka sprzedaży: opakowanie 20 sztuk</t>
  </si>
  <si>
    <t>Dyplom okolicznościowy do nadruku, do drukarek laserowych i atramentowych, papier satynowy , gramatura 250g/m2, format A4</t>
  </si>
  <si>
    <t>Kalendarz stojący</t>
  </si>
  <si>
    <t>Kalendarz biurkowy stojący, przejrzyste kalendarium w układzie tygodniowym, z dużym obszarem do notowania, wymiary kalendarium min. 125x175mm, papier kartonowy 250g/m2</t>
  </si>
  <si>
    <t>Kalendarz wiszący</t>
  </si>
  <si>
    <t>Kalendarz wiszący tródzielny, przesuwane okienko wskazujące aktualną datę, podkład kartonowy 350g/m2, kalendarium min. 80g/m2, wymiary min. 300x750mm</t>
  </si>
  <si>
    <t>Kalendarz książkowy</t>
  </si>
  <si>
    <t>Podkładka na biurko z kalendarzem</t>
  </si>
  <si>
    <t>Podkładka na biurko-kalendarz uniwersalny, zawiera 52 odrywane kartki z tygodniowym planem zajęć, papier ofset 80g/m2, zakończony od dołu listwą ochronną zabezpieczającą przed zagniataniem kartek kalendarza, wymiara kalendarium min. 410x550mm</t>
  </si>
  <si>
    <t>karton ozdobny</t>
  </si>
  <si>
    <t>opakowanie 20 szt.</t>
  </si>
  <si>
    <t xml:space="preserve"> płótno biały 230g/m2</t>
  </si>
  <si>
    <t xml:space="preserve"> płótno kremowy 230g/m2</t>
  </si>
  <si>
    <t>pinezki</t>
  </si>
  <si>
    <t>1 op. = 60szt.</t>
  </si>
  <si>
    <t>papier ksero A4 laser color 120g./m2</t>
  </si>
  <si>
    <t>papier ksero A4 laser color 200g./m2</t>
  </si>
  <si>
    <t>szpilki</t>
  </si>
  <si>
    <t>opakowanie 50g. 28mm</t>
  </si>
  <si>
    <t>zeszyt 16 kartek kratka</t>
  </si>
  <si>
    <t>1 szt.</t>
  </si>
  <si>
    <t>blok notatnikowy 50 kartek, kratka, klejony od góry</t>
  </si>
  <si>
    <t>format A5</t>
  </si>
  <si>
    <t>format A4,</t>
  </si>
  <si>
    <t>zeszyt 32 kartek kratka A5</t>
  </si>
  <si>
    <t>Wartość brutto</t>
  </si>
  <si>
    <t>.</t>
  </si>
  <si>
    <t>Piotr Lachowicz</t>
  </si>
  <si>
    <t>Folia do laminacji do laminatora</t>
  </si>
  <si>
    <t>na 2017r.</t>
  </si>
  <si>
    <t>płyn do czyszczenia białych tablic suchościeralnych</t>
  </si>
  <si>
    <r>
      <t xml:space="preserve">Format: A4, </t>
    </r>
    <r>
      <rPr>
        <sz val="11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 xml:space="preserve">oklejony na zewnątrz polioefiną, wymienna obustronna etykieta opisowa, szerokość grzbietu: 75 mm, wzmocnienie dolnej krawędzi metalową listwą, dźwignia z dociskaczem, wzmocniony otwór na palec,  różne kolory: zielony, czerwony, niebieski, czarny, granatowy,  </t>
    </r>
  </si>
  <si>
    <r>
      <t>Format: A4,</t>
    </r>
    <r>
      <rPr>
        <sz val="11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oklejony na zewnątrz polioefiną, wymienna obustronna etykieta opisowa, szerokość grzbietu: 50 mm, wzmocnienie dolnej krawędzi metalową listwą, dźwignia z dociskaczem, wzmocniony otwór na palec,  różne kolory: zielony, czerwony, niebieski, czarny, granatowy.</t>
    </r>
  </si>
  <si>
    <t>Folia do laminacji na gorąco za pomocą laminatora, format A4, grubość min. 80 mic., możliwość użycia w każdym laminatorze.</t>
  </si>
  <si>
    <t>masa mocująca</t>
  </si>
  <si>
    <t>1 op.</t>
  </si>
  <si>
    <t>do mocowania plakatów, fotografii, rysunków, wielokrotnego użycia, bez zapachu, łatwa do usuniecia, nie pozostawiająca plam, opakowanie min. 35gram.</t>
  </si>
  <si>
    <t xml:space="preserve">Ostrze wykonane ze stali nierdzewnej, szpiczaste zakończenie, ergonomiczny uchwyt, długość: 20-22cm. </t>
  </si>
  <si>
    <t>taśma biurowa przeźroczysta, szer. Min. 19mm. Długość min. 20m., jakość nie gorsza jak firmy GRAND</t>
  </si>
  <si>
    <t>przezroczysta i brązowa taśma klejąca,
wykonana z polipropylenu, przyczepna do większości powierzchni, szerokość taśmy min. 48 mm., długość min. 50m.</t>
  </si>
  <si>
    <t xml:space="preserve">Tusz do nasączania poduszek do stempli- czarny, czerwony, gwarantuje doskonałe wypełnienie i odbicie, końcówka w postaci aplikatora,  
pojemnik z tworzywa o pojemności min. 28ml.  </t>
  </si>
  <si>
    <t xml:space="preserve">Gładki lub w kratkę, blok do tablic typu flipchart, format A1, min. 30 kart. </t>
  </si>
  <si>
    <t>Kalendarz książkowy A5, układ 1 dzień na 1 stronie, oprawa twarda, tasiemka, kalendarium, papier offset 80g/m2, skorowidz telefoniczno-adresowy</t>
  </si>
  <si>
    <t>płyn do czyszczenia białych tablic suchoscieralnych</t>
  </si>
  <si>
    <t>ZAMÓWIENIE w ramach postępowania KW-DW-34/2016</t>
  </si>
  <si>
    <t>Do: POLPRIMES Sp. z.o.o</t>
  </si>
  <si>
    <t>Zamawiający:  Opolska Wojewódzka Komenda OHP 45-071 Opole ul.Armii Krajowej 4</t>
  </si>
  <si>
    <t>Data i czas dostawy:</t>
  </si>
  <si>
    <t>do 25.05.2016</t>
  </si>
  <si>
    <t>w godz. 8.00-14.00 od poniedziałku do piątku</t>
  </si>
  <si>
    <t>Telefon kontaktowy:</t>
  </si>
  <si>
    <t>77 /456 00 35; 77/456 00 34</t>
  </si>
  <si>
    <t>UWAGA: dostawa musi być kompletna, w razie problemów proszę o kontakt</t>
  </si>
  <si>
    <t>Opole, dn. 23.05.2016r.</t>
  </si>
  <si>
    <t>ZAMÓWIENIE w ramach postępowania KW-DW-33/2016</t>
  </si>
  <si>
    <t>Do: Papirus Sp.j.</t>
  </si>
  <si>
    <t>Na dokumenty o formacie A4, wykonana z mocnego kartonu-gramatura min. 350g/m2,  różne kolory, trzy skrzydła wewnętrzne chroniące dokumenty przed wypadaniem, narożne gumki zamykające teczkę, gumka nie może powodować wyginanie się teczki.</t>
  </si>
  <si>
    <t>a.cisowska@czestochowa.biuroplus.pl</t>
  </si>
  <si>
    <t>kolor niebieski</t>
  </si>
  <si>
    <t>po 10szt. Zielony, niebieski</t>
  </si>
  <si>
    <t>kolor ecru</t>
  </si>
  <si>
    <t>poza umową</t>
  </si>
  <si>
    <t>papier pakowy</t>
  </si>
  <si>
    <t>kg.</t>
  </si>
  <si>
    <t>Papier szary 80/90 gr 100x130</t>
  </si>
  <si>
    <t>kolor: ecru-5; biały - 10szt.</t>
  </si>
  <si>
    <t>kolor czarny i czerwony po 12 szt.</t>
  </si>
  <si>
    <t>papier dyplomowy</t>
  </si>
  <si>
    <t>papier na dyplomy okolicznościowe do nadruku, do drukarek laserowych i atramentowych, papier satynowy , gramatura 250g/m2, format A4</t>
  </si>
  <si>
    <t>po 20 szt zielony, niebieski, czarny, czerwony</t>
  </si>
  <si>
    <t>niebieski</t>
  </si>
  <si>
    <t>po 12szt. (czerwony, czarny, zielony, niebieski)</t>
  </si>
  <si>
    <t>1szt.</t>
  </si>
  <si>
    <t>pudło kartonowe</t>
  </si>
  <si>
    <t>kolor: ecru-5; biały - 5szt.</t>
  </si>
  <si>
    <t>biały</t>
  </si>
  <si>
    <t>niebieski -24szt,;zielony,czarny, czerwony po 12szt.</t>
  </si>
  <si>
    <t>podłużna A4 składane na 3</t>
  </si>
  <si>
    <t>A4 na 2 (1/2 A4)</t>
  </si>
  <si>
    <t>1/4 A4</t>
  </si>
  <si>
    <t>A4 dokładnie</t>
  </si>
  <si>
    <t>A4 trochę większa</t>
  </si>
  <si>
    <t>poza umową na WZ</t>
  </si>
  <si>
    <t>pudło</t>
  </si>
  <si>
    <t>już dostarczono na WZ</t>
  </si>
  <si>
    <t>do 27.06.2016</t>
  </si>
  <si>
    <t>Opole, dn. 23.06.2016r.</t>
  </si>
  <si>
    <t>KOREKTA</t>
  </si>
  <si>
    <t>Opole, dn. 21.07.2016r.</t>
  </si>
  <si>
    <t>do 27.07.2016</t>
  </si>
  <si>
    <t>papier ozdobny</t>
  </si>
  <si>
    <t>1 op. / 50szt.</t>
  </si>
  <si>
    <t>papier ozdobny A4 120g/m2, płótno kremowy,"GALERIA PAPIERU"</t>
  </si>
  <si>
    <t>Biuroplus index: VP1-16A</t>
  </si>
  <si>
    <t>do 22.08.2016</t>
  </si>
  <si>
    <t>Opole, dn. 16.08.2016r.</t>
  </si>
  <si>
    <t xml:space="preserve"> po 24szt. zielony, niebieski, czarny, czerwony</t>
  </si>
  <si>
    <t>Opole, dn. 30.08.2016r.</t>
  </si>
  <si>
    <t>do 05.09.2016</t>
  </si>
  <si>
    <t>kolor żółty i/lub niebieski</t>
  </si>
  <si>
    <t xml:space="preserve">Kalendarz książkowy A4, układ 1 dzień na 1 stronie, oprawa twarda, tasiemka, kalendarium, </t>
  </si>
  <si>
    <t>Opole, dn. 15.09.2016r.</t>
  </si>
  <si>
    <t>do 22.09.2016</t>
  </si>
  <si>
    <t>czerwone</t>
  </si>
  <si>
    <t>niebieskie</t>
  </si>
  <si>
    <t>pióro kulkowe</t>
  </si>
  <si>
    <t>Pentel BL77 tusz niebieski</t>
  </si>
  <si>
    <t>Uni SXN-217 Jetstream tusz niebieski</t>
  </si>
  <si>
    <t>wkład do pióra</t>
  </si>
  <si>
    <t>wkład do pióra niebieski do Uni SXN-217 Jetstream</t>
  </si>
  <si>
    <t>wkład do pióra niebieski do Pentel BL77</t>
  </si>
  <si>
    <t>do 17.10.2016</t>
  </si>
  <si>
    <t>Opole, dn. 11.10.2016r.</t>
  </si>
  <si>
    <t>Opole, dn. 14.10.2016r.</t>
  </si>
  <si>
    <t>do 21.10.2016</t>
  </si>
  <si>
    <t>Opole, dn. 08.11.2016r.</t>
  </si>
  <si>
    <t>do 14.11.2016</t>
  </si>
  <si>
    <t>Karton ozdobny</t>
  </si>
  <si>
    <r>
      <t xml:space="preserve">Format: A4, </t>
    </r>
    <r>
      <rPr>
        <sz val="11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 xml:space="preserve">oklejony na zewnątrz polioefiną, wymienna obustronna etykieta opisowa, szerokość grzbietu: 75 mm, wzmocnienie dolnej krawędzi metalową listwą, dźwignia z dociskaczem, wzmocniony otwór na palec,  różne kolory: zielony, czerwony, niebieski, czarny, granatowy.  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</si>
</sst>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0"/>
      <color theme="1"/>
      <name val="Arial"/>
      <family val="2"/>
      <charset val="238"/>
    </font>
    <font>
      <strike/>
      <sz val="11"/>
      <color indexed="8"/>
      <name val="Cambria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sz val="18"/>
      <color rgb="FFFF000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1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2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center" vertical="center" wrapText="1"/>
    </xf>
    <xf numFmtId="2" fontId="12" fillId="0" borderId="1" xfId="3" applyNumberFormat="1" applyBorder="1" applyAlignment="1">
      <alignment vertical="center"/>
    </xf>
    <xf numFmtId="0" fontId="6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wrapText="1"/>
    </xf>
    <xf numFmtId="2" fontId="12" fillId="0" borderId="1" xfId="3" applyNumberFormat="1" applyFill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left" vertical="center" wrapText="1"/>
    </xf>
    <xf numFmtId="0" fontId="15" fillId="0" borderId="0" xfId="1" applyFont="1" applyAlignment="1">
      <alignment horizontal="center" vertical="center"/>
    </xf>
    <xf numFmtId="0" fontId="11" fillId="0" borderId="1" xfId="2" applyFont="1" applyBorder="1" applyAlignment="1">
      <alignment vertical="top" wrapText="1"/>
    </xf>
    <xf numFmtId="0" fontId="10" fillId="0" borderId="1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/>
    <xf numFmtId="0" fontId="6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Font="1" applyBorder="1" applyAlignment="1">
      <alignment horizontal="left" vertical="top" wrapText="1"/>
    </xf>
    <xf numFmtId="0" fontId="11" fillId="0" borderId="3" xfId="2" applyFont="1" applyFill="1" applyBorder="1" applyAlignment="1">
      <alignment horizontal="center" vertical="center" wrapText="1"/>
    </xf>
    <xf numFmtId="2" fontId="12" fillId="0" borderId="3" xfId="3" applyNumberFormat="1" applyFill="1" applyBorder="1" applyAlignment="1">
      <alignment vertical="center"/>
    </xf>
    <xf numFmtId="2" fontId="12" fillId="0" borderId="3" xfId="3" applyNumberFormat="1" applyBorder="1" applyAlignment="1">
      <alignment vertical="center"/>
    </xf>
    <xf numFmtId="0" fontId="16" fillId="0" borderId="1" xfId="1" applyFont="1" applyFill="1" applyBorder="1" applyAlignment="1">
      <alignment horizontal="left" vertical="top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left" vertical="top" wrapText="1"/>
    </xf>
    <xf numFmtId="0" fontId="18" fillId="0" borderId="0" xfId="1" applyFont="1" applyAlignment="1">
      <alignment horizontal="left" vertical="top"/>
    </xf>
    <xf numFmtId="0" fontId="12" fillId="0" borderId="0" xfId="3" applyAlignment="1">
      <alignment vertical="top"/>
    </xf>
    <xf numFmtId="4" fontId="3" fillId="0" borderId="0" xfId="1" applyNumberFormat="1" applyFont="1" applyBorder="1"/>
    <xf numFmtId="0" fontId="19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0" fontId="3" fillId="0" borderId="0" xfId="1" applyFont="1" applyBorder="1" applyAlignment="1">
      <alignment horizontal="center"/>
    </xf>
    <xf numFmtId="4" fontId="20" fillId="0" borderId="0" xfId="1" applyNumberFormat="1" applyFont="1" applyAlignment="1">
      <alignment vertical="center" wrapText="1"/>
    </xf>
    <xf numFmtId="0" fontId="3" fillId="0" borderId="0" xfId="1" quotePrefix="1" applyFont="1" applyFill="1" applyAlignment="1">
      <alignment horizontal="center" vertical="center"/>
    </xf>
    <xf numFmtId="0" fontId="3" fillId="0" borderId="1" xfId="1" applyFont="1" applyBorder="1"/>
    <xf numFmtId="0" fontId="6" fillId="0" borderId="0" xfId="1" applyFont="1" applyAlignment="1"/>
    <xf numFmtId="0" fontId="6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1" applyFont="1"/>
    <xf numFmtId="0" fontId="6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center" vertical="center"/>
    </xf>
    <xf numFmtId="0" fontId="6" fillId="0" borderId="0" xfId="1" applyFont="1" applyBorder="1" applyAlignment="1"/>
    <xf numFmtId="0" fontId="22" fillId="0" borderId="0" xfId="4" applyBorder="1" applyAlignment="1" applyProtection="1">
      <alignment horizontal="left" vertical="center"/>
    </xf>
    <xf numFmtId="1" fontId="1" fillId="0" borderId="1" xfId="3" applyNumberFormat="1" applyFont="1" applyBorder="1" applyAlignment="1">
      <alignment vertical="center" wrapText="1"/>
    </xf>
    <xf numFmtId="1" fontId="12" fillId="0" borderId="1" xfId="3" applyNumberFormat="1" applyBorder="1" applyAlignment="1">
      <alignment vertical="center" wrapText="1"/>
    </xf>
    <xf numFmtId="1" fontId="12" fillId="0" borderId="1" xfId="3" applyNumberFormat="1" applyFill="1" applyBorder="1" applyAlignment="1">
      <alignment vertical="center" wrapText="1"/>
    </xf>
    <xf numFmtId="1" fontId="14" fillId="0" borderId="1" xfId="3" applyNumberFormat="1" applyFont="1" applyBorder="1" applyAlignment="1">
      <alignment vertical="center" wrapText="1"/>
    </xf>
    <xf numFmtId="1" fontId="12" fillId="0" borderId="3" xfId="3" applyNumberForma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23" fillId="0" borderId="0" xfId="0" applyFont="1"/>
    <xf numFmtId="2" fontId="3" fillId="0" borderId="1" xfId="1" applyNumberFormat="1" applyFont="1" applyBorder="1"/>
    <xf numFmtId="0" fontId="23" fillId="0" borderId="1" xfId="0" applyFont="1" applyBorder="1"/>
    <xf numFmtId="0" fontId="24" fillId="0" borderId="1" xfId="2" applyFont="1" applyFill="1" applyBorder="1" applyAlignment="1">
      <alignment horizontal="center" vertical="center" wrapText="1"/>
    </xf>
    <xf numFmtId="2" fontId="25" fillId="0" borderId="1" xfId="3" applyNumberFormat="1" applyFont="1" applyBorder="1" applyAlignment="1">
      <alignment vertical="center"/>
    </xf>
    <xf numFmtId="0" fontId="26" fillId="0" borderId="1" xfId="1" applyFont="1" applyBorder="1"/>
    <xf numFmtId="1" fontId="25" fillId="0" borderId="1" xfId="3" applyNumberFormat="1" applyFont="1" applyBorder="1" applyAlignment="1">
      <alignment vertical="center" wrapText="1"/>
    </xf>
    <xf numFmtId="0" fontId="26" fillId="0" borderId="1" xfId="1" applyFont="1" applyFill="1" applyBorder="1" applyAlignment="1">
      <alignment horizontal="center"/>
    </xf>
    <xf numFmtId="4" fontId="20" fillId="0" borderId="0" xfId="1" quotePrefix="1" applyNumberFormat="1" applyFont="1" applyAlignment="1">
      <alignment vertical="center" wrapText="1"/>
    </xf>
    <xf numFmtId="0" fontId="3" fillId="0" borderId="1" xfId="1" applyFont="1" applyBorder="1" applyAlignment="1">
      <alignment wrapText="1"/>
    </xf>
    <xf numFmtId="0" fontId="27" fillId="0" borderId="0" xfId="1" applyFont="1"/>
    <xf numFmtId="0" fontId="23" fillId="0" borderId="1" xfId="0" applyFont="1" applyBorder="1" applyAlignment="1">
      <alignment wrapText="1"/>
    </xf>
    <xf numFmtId="0" fontId="3" fillId="0" borderId="1" xfId="1" applyFont="1" applyFill="1" applyBorder="1"/>
    <xf numFmtId="0" fontId="28" fillId="0" borderId="0" xfId="1" applyFont="1"/>
    <xf numFmtId="0" fontId="11" fillId="0" borderId="1" xfId="2" quotePrefix="1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4" fontId="17" fillId="0" borderId="1" xfId="3" applyNumberFormat="1" applyFont="1" applyFill="1" applyBorder="1" applyAlignment="1">
      <alignment horizontal="center"/>
    </xf>
    <xf numFmtId="4" fontId="17" fillId="0" borderId="5" xfId="3" applyNumberFormat="1" applyFont="1" applyFill="1" applyBorder="1" applyAlignment="1">
      <alignment horizontal="center"/>
    </xf>
    <xf numFmtId="4" fontId="17" fillId="0" borderId="6" xfId="3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left" vertical="center" wrapText="1"/>
    </xf>
  </cellXfs>
  <cellStyles count="5">
    <cellStyle name="Excel Built-in Normal" xfId="2"/>
    <cellStyle name="Hiperłącze" xfId="4" builtinId="8"/>
    <cellStyle name="Normalny" xfId="0" builtinId="0"/>
    <cellStyle name="Normalny 2" xfId="3"/>
    <cellStyle name="Normalny_zap.ofer. materiały biurowe OWK OH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504825</xdr:colOff>
      <xdr:row>4</xdr:row>
      <xdr:rowOff>647700</xdr:rowOff>
    </xdr:to>
    <xdr:pic>
      <xdr:nvPicPr>
        <xdr:cNvPr id="6" name="Obraz 5" descr="C:\Users\OHP Opole\Desktop\SNP\logotypy\FE_POWER_poziom_pl-2_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757237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a.cisowska@czestochowa.biuroplus.p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a.cisowska@czestochowa.biuroplus.p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cisowska@czestochowa.biuroplus.p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.cisowska@czestochowa.biuroplus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.cisowska@czestochowa.biuroplus.p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.cisowska@czestochowa.biuroplus.p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.cisowska@czestochowa.biuroplus.p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.cisowska@czestochowa.biuroplus.p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.cisowska@czestochowa.biuroplus.p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a.cisowska@czestochowa.biuroplus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opLeftCell="A117" workbookViewId="0">
      <selection activeCell="D127" sqref="D127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11.85546875" style="2" customWidth="1"/>
    <col min="10" max="16384" width="12.5703125" style="1"/>
  </cols>
  <sheetData>
    <row r="1" spans="1:11" s="63" customFormat="1" ht="21.75" customHeight="1">
      <c r="A1" s="60" t="s">
        <v>248</v>
      </c>
      <c r="B1" s="60"/>
      <c r="C1" s="60"/>
      <c r="D1" s="61"/>
      <c r="E1" s="60"/>
      <c r="F1" s="60" t="s">
        <v>257</v>
      </c>
      <c r="G1" s="60"/>
      <c r="H1" s="60"/>
      <c r="I1" s="6"/>
      <c r="J1" s="6"/>
      <c r="K1" s="62"/>
    </row>
    <row r="2" spans="1:11" s="63" customFormat="1" ht="21.75" customHeight="1">
      <c r="A2" s="63" t="s">
        <v>249</v>
      </c>
      <c r="B2" s="64"/>
      <c r="C2" s="64"/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252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>
        <v>500</v>
      </c>
      <c r="F9" s="15">
        <v>0.39</v>
      </c>
      <c r="G9" s="15">
        <f>E9*F9*1.23</f>
        <v>239.85</v>
      </c>
      <c r="H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>
        <v>400</v>
      </c>
      <c r="F10" s="15">
        <v>0.8</v>
      </c>
      <c r="G10" s="15">
        <f t="shared" ref="G10:G72" si="0">E10*F10*1.23</f>
        <v>393.6</v>
      </c>
      <c r="H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600</v>
      </c>
      <c r="F11" s="15">
        <v>0.43</v>
      </c>
      <c r="G11" s="15">
        <f t="shared" si="0"/>
        <v>317.33999999999997</v>
      </c>
      <c r="H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>
        <v>300</v>
      </c>
      <c r="F12" s="15">
        <v>0.84</v>
      </c>
      <c r="G12" s="15">
        <f t="shared" si="0"/>
        <v>309.95999999999998</v>
      </c>
      <c r="H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>
        <v>100</v>
      </c>
      <c r="F13" s="15">
        <v>0.66</v>
      </c>
      <c r="G13" s="15">
        <f t="shared" si="0"/>
        <v>81.179999999999993</v>
      </c>
      <c r="H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>
        <v>80</v>
      </c>
      <c r="F14" s="19">
        <v>2.82</v>
      </c>
      <c r="G14" s="15">
        <f t="shared" si="0"/>
        <v>277.488</v>
      </c>
      <c r="H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>
        <v>200</v>
      </c>
      <c r="F15" s="15">
        <v>0.76</v>
      </c>
      <c r="G15" s="15">
        <f t="shared" si="0"/>
        <v>186.96</v>
      </c>
      <c r="H15" s="68">
        <v>12</v>
      </c>
    </row>
    <row r="16" spans="1:11" ht="45">
      <c r="A16" s="11">
        <v>8</v>
      </c>
      <c r="B16" s="12" t="s">
        <v>27</v>
      </c>
      <c r="C16" s="12" t="s">
        <v>12</v>
      </c>
      <c r="D16" s="13" t="s">
        <v>28</v>
      </c>
      <c r="E16" s="14">
        <v>150</v>
      </c>
      <c r="F16" s="15">
        <v>0.55000000000000004</v>
      </c>
      <c r="G16" s="15">
        <f t="shared" si="0"/>
        <v>101.47499999999999</v>
      </c>
      <c r="H16" s="68">
        <v>12</v>
      </c>
    </row>
    <row r="17" spans="1:8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180</v>
      </c>
      <c r="F17" s="15">
        <v>0.16</v>
      </c>
      <c r="G17" s="15">
        <f t="shared" si="0"/>
        <v>35.423999999999999</v>
      </c>
      <c r="H17" s="69">
        <v>12</v>
      </c>
    </row>
    <row r="18" spans="1:8" ht="30">
      <c r="A18" s="11">
        <v>10</v>
      </c>
      <c r="B18" s="12" t="s">
        <v>31</v>
      </c>
      <c r="C18" s="12" t="s">
        <v>32</v>
      </c>
      <c r="D18" s="13" t="s">
        <v>33</v>
      </c>
      <c r="E18" s="14">
        <v>15</v>
      </c>
      <c r="F18" s="15">
        <v>1.32</v>
      </c>
      <c r="G18" s="15">
        <f t="shared" si="0"/>
        <v>24.353999999999999</v>
      </c>
      <c r="H18" s="69">
        <v>12</v>
      </c>
    </row>
    <row r="19" spans="1:8" ht="60">
      <c r="A19" s="11">
        <v>11</v>
      </c>
      <c r="B19" s="12" t="s">
        <v>34</v>
      </c>
      <c r="C19" s="12" t="s">
        <v>12</v>
      </c>
      <c r="D19" s="13" t="s">
        <v>35</v>
      </c>
      <c r="E19" s="14">
        <v>120</v>
      </c>
      <c r="F19" s="15">
        <v>0.2</v>
      </c>
      <c r="G19" s="15">
        <f t="shared" si="0"/>
        <v>29.52</v>
      </c>
      <c r="H19" s="70">
        <v>40</v>
      </c>
    </row>
    <row r="20" spans="1:8" ht="75">
      <c r="A20" s="11">
        <v>12</v>
      </c>
      <c r="B20" s="20" t="s">
        <v>36</v>
      </c>
      <c r="C20" s="12" t="s">
        <v>12</v>
      </c>
      <c r="D20" s="21" t="s">
        <v>37</v>
      </c>
      <c r="E20" s="14">
        <v>30</v>
      </c>
      <c r="F20" s="15">
        <v>0.31</v>
      </c>
      <c r="G20" s="15">
        <f t="shared" si="0"/>
        <v>11.439</v>
      </c>
      <c r="H20" s="69">
        <v>24</v>
      </c>
    </row>
    <row r="21" spans="1:8" ht="75">
      <c r="A21" s="11">
        <v>13</v>
      </c>
      <c r="B21" s="20" t="s">
        <v>38</v>
      </c>
      <c r="C21" s="12" t="s">
        <v>12</v>
      </c>
      <c r="D21" s="22" t="s">
        <v>39</v>
      </c>
      <c r="E21" s="14">
        <v>30</v>
      </c>
      <c r="F21" s="15">
        <v>3.3</v>
      </c>
      <c r="G21" s="15">
        <f t="shared" si="0"/>
        <v>121.77</v>
      </c>
      <c r="H21" s="69"/>
    </row>
    <row r="22" spans="1:8" ht="30">
      <c r="A22" s="11">
        <v>14</v>
      </c>
      <c r="B22" s="20" t="s">
        <v>40</v>
      </c>
      <c r="C22" s="12" t="s">
        <v>12</v>
      </c>
      <c r="D22" s="21" t="s">
        <v>41</v>
      </c>
      <c r="E22" s="14">
        <v>30</v>
      </c>
      <c r="F22" s="15">
        <v>0.6</v>
      </c>
      <c r="G22" s="15">
        <f t="shared" si="0"/>
        <v>22.14</v>
      </c>
      <c r="H22" s="69"/>
    </row>
    <row r="23" spans="1:8" ht="45">
      <c r="A23" s="11">
        <v>15</v>
      </c>
      <c r="B23" s="12" t="s">
        <v>42</v>
      </c>
      <c r="C23" s="12" t="s">
        <v>43</v>
      </c>
      <c r="D23" s="13" t="s">
        <v>44</v>
      </c>
      <c r="E23" s="14">
        <v>90</v>
      </c>
      <c r="F23" s="15">
        <v>0.31</v>
      </c>
      <c r="G23" s="15">
        <f t="shared" si="0"/>
        <v>34.317</v>
      </c>
      <c r="H23" s="69">
        <v>10</v>
      </c>
    </row>
    <row r="24" spans="1:8" ht="45">
      <c r="A24" s="11">
        <v>16</v>
      </c>
      <c r="B24" s="12" t="s">
        <v>42</v>
      </c>
      <c r="C24" s="12" t="s">
        <v>43</v>
      </c>
      <c r="D24" s="13" t="s">
        <v>45</v>
      </c>
      <c r="E24" s="14">
        <v>20</v>
      </c>
      <c r="F24" s="15">
        <v>2.25</v>
      </c>
      <c r="G24" s="15">
        <f t="shared" si="0"/>
        <v>55.35</v>
      </c>
      <c r="H24" s="69">
        <v>10</v>
      </c>
    </row>
    <row r="25" spans="1:8" ht="30">
      <c r="A25" s="11">
        <v>17</v>
      </c>
      <c r="B25" s="12" t="s">
        <v>46</v>
      </c>
      <c r="C25" s="12" t="s">
        <v>47</v>
      </c>
      <c r="D25" s="13" t="s">
        <v>48</v>
      </c>
      <c r="E25" s="14">
        <v>60</v>
      </c>
      <c r="F25" s="15">
        <v>0.31</v>
      </c>
      <c r="G25" s="15">
        <f t="shared" si="0"/>
        <v>22.878</v>
      </c>
      <c r="H25" s="69">
        <v>10</v>
      </c>
    </row>
    <row r="26" spans="1:8" ht="30">
      <c r="A26" s="11">
        <v>18</v>
      </c>
      <c r="B26" s="12" t="s">
        <v>46</v>
      </c>
      <c r="C26" s="12" t="s">
        <v>47</v>
      </c>
      <c r="D26" s="13" t="s">
        <v>49</v>
      </c>
      <c r="E26" s="14">
        <v>30</v>
      </c>
      <c r="F26" s="15">
        <v>0.85</v>
      </c>
      <c r="G26" s="15">
        <f t="shared" si="0"/>
        <v>31.364999999999998</v>
      </c>
      <c r="H26" s="69">
        <v>10</v>
      </c>
    </row>
    <row r="27" spans="1:8" ht="30">
      <c r="A27" s="11">
        <v>19</v>
      </c>
      <c r="B27" s="20" t="s">
        <v>50</v>
      </c>
      <c r="C27" s="12" t="s">
        <v>12</v>
      </c>
      <c r="D27" s="21" t="s">
        <v>51</v>
      </c>
      <c r="E27" s="14">
        <v>30</v>
      </c>
      <c r="F27" s="15">
        <v>5.56</v>
      </c>
      <c r="G27" s="15">
        <f t="shared" si="0"/>
        <v>205.16399999999999</v>
      </c>
      <c r="H27" s="69"/>
    </row>
    <row r="28" spans="1:8" ht="30">
      <c r="A28" s="11">
        <v>20</v>
      </c>
      <c r="B28" s="20" t="s">
        <v>52</v>
      </c>
      <c r="C28" s="12" t="s">
        <v>12</v>
      </c>
      <c r="D28" s="21" t="s">
        <v>53</v>
      </c>
      <c r="E28" s="14">
        <v>5</v>
      </c>
      <c r="F28" s="15">
        <v>0.33</v>
      </c>
      <c r="G28" s="15">
        <f t="shared" si="0"/>
        <v>2.0295000000000001</v>
      </c>
      <c r="H28" s="69">
        <v>20</v>
      </c>
    </row>
    <row r="29" spans="1:8" ht="30">
      <c r="A29" s="11">
        <v>21</v>
      </c>
      <c r="B29" s="20" t="s">
        <v>52</v>
      </c>
      <c r="C29" s="12" t="s">
        <v>12</v>
      </c>
      <c r="D29" s="21" t="s">
        <v>54</v>
      </c>
      <c r="E29" s="14">
        <v>5</v>
      </c>
      <c r="F29" s="15">
        <v>1.5</v>
      </c>
      <c r="G29" s="15">
        <f t="shared" si="0"/>
        <v>9.2249999999999996</v>
      </c>
      <c r="H29" s="69">
        <v>20</v>
      </c>
    </row>
    <row r="30" spans="1:8" ht="45">
      <c r="A30" s="11">
        <v>22</v>
      </c>
      <c r="B30" s="12" t="s">
        <v>55</v>
      </c>
      <c r="C30" s="12" t="s">
        <v>12</v>
      </c>
      <c r="D30" s="13" t="s">
        <v>241</v>
      </c>
      <c r="E30" s="14">
        <v>30</v>
      </c>
      <c r="F30" s="15">
        <v>1.87</v>
      </c>
      <c r="G30" s="15">
        <f t="shared" si="0"/>
        <v>69.003</v>
      </c>
      <c r="H30" s="69">
        <v>12</v>
      </c>
    </row>
    <row r="31" spans="1:8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170</v>
      </c>
      <c r="F31" s="15">
        <v>0.62</v>
      </c>
      <c r="G31" s="15">
        <f t="shared" si="0"/>
        <v>129.642</v>
      </c>
      <c r="H31" s="69">
        <v>24</v>
      </c>
    </row>
    <row r="32" spans="1:8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30</v>
      </c>
      <c r="F32" s="15">
        <v>1.95</v>
      </c>
      <c r="G32" s="15">
        <f t="shared" si="0"/>
        <v>71.954999999999998</v>
      </c>
      <c r="H32" s="69">
        <v>12</v>
      </c>
    </row>
    <row r="33" spans="1:8" ht="45">
      <c r="A33" s="11">
        <v>25</v>
      </c>
      <c r="B33" s="12" t="s">
        <v>60</v>
      </c>
      <c r="C33" s="12" t="s">
        <v>12</v>
      </c>
      <c r="D33" s="13" t="s">
        <v>242</v>
      </c>
      <c r="E33" s="14">
        <v>180</v>
      </c>
      <c r="F33" s="15">
        <v>0.35</v>
      </c>
      <c r="G33" s="15">
        <f t="shared" si="0"/>
        <v>77.489999999999995</v>
      </c>
      <c r="H33" s="69">
        <v>8</v>
      </c>
    </row>
    <row r="34" spans="1:8" ht="60">
      <c r="A34" s="11">
        <v>26</v>
      </c>
      <c r="B34" s="17" t="s">
        <v>61</v>
      </c>
      <c r="C34" s="12" t="s">
        <v>19</v>
      </c>
      <c r="D34" s="13" t="s">
        <v>243</v>
      </c>
      <c r="E34" s="14">
        <v>40</v>
      </c>
      <c r="F34" s="15">
        <v>1.83</v>
      </c>
      <c r="G34" s="15">
        <f t="shared" si="0"/>
        <v>90.036000000000001</v>
      </c>
      <c r="H34" s="69">
        <v>6</v>
      </c>
    </row>
    <row r="35" spans="1:8" ht="60">
      <c r="A35" s="11">
        <v>27</v>
      </c>
      <c r="B35" s="12" t="s">
        <v>62</v>
      </c>
      <c r="C35" s="12" t="s">
        <v>12</v>
      </c>
      <c r="D35" s="13" t="s">
        <v>63</v>
      </c>
      <c r="E35" s="14">
        <v>60</v>
      </c>
      <c r="F35" s="15">
        <v>0.84</v>
      </c>
      <c r="G35" s="15">
        <f t="shared" si="0"/>
        <v>61.991999999999997</v>
      </c>
      <c r="H35" s="69">
        <v>12</v>
      </c>
    </row>
    <row r="36" spans="1:8" ht="60">
      <c r="A36" s="11">
        <v>28</v>
      </c>
      <c r="B36" s="12" t="s">
        <v>64</v>
      </c>
      <c r="C36" s="12" t="s">
        <v>65</v>
      </c>
      <c r="D36" s="13" t="s">
        <v>66</v>
      </c>
      <c r="E36" s="14">
        <v>30</v>
      </c>
      <c r="F36" s="15">
        <v>1.1599999999999999</v>
      </c>
      <c r="G36" s="15">
        <f t="shared" si="0"/>
        <v>42.803999999999995</v>
      </c>
      <c r="H36" s="69">
        <v>12</v>
      </c>
    </row>
    <row r="37" spans="1:8" ht="60">
      <c r="A37" s="11">
        <v>29</v>
      </c>
      <c r="B37" s="20" t="s">
        <v>67</v>
      </c>
      <c r="C37" s="12" t="s">
        <v>12</v>
      </c>
      <c r="D37" s="21" t="s">
        <v>244</v>
      </c>
      <c r="E37" s="14">
        <v>15</v>
      </c>
      <c r="F37" s="15">
        <v>0.63</v>
      </c>
      <c r="G37" s="15">
        <f t="shared" si="0"/>
        <v>11.623499999999998</v>
      </c>
      <c r="H37" s="69">
        <v>12</v>
      </c>
    </row>
    <row r="38" spans="1:8" ht="30">
      <c r="A38" s="11">
        <v>30</v>
      </c>
      <c r="B38" s="23" t="s">
        <v>68</v>
      </c>
      <c r="C38" s="12" t="s">
        <v>69</v>
      </c>
      <c r="D38" s="24" t="s">
        <v>70</v>
      </c>
      <c r="E38" s="14">
        <v>70</v>
      </c>
      <c r="F38" s="15">
        <v>0.66</v>
      </c>
      <c r="G38" s="15">
        <f t="shared" si="0"/>
        <v>56.826000000000001</v>
      </c>
      <c r="H38" s="69"/>
    </row>
    <row r="39" spans="1:8" ht="30">
      <c r="A39" s="11">
        <v>31</v>
      </c>
      <c r="B39" s="23" t="s">
        <v>68</v>
      </c>
      <c r="C39" s="12" t="s">
        <v>69</v>
      </c>
      <c r="D39" s="24" t="s">
        <v>71</v>
      </c>
      <c r="E39" s="14">
        <v>50</v>
      </c>
      <c r="F39" s="15">
        <v>1.46</v>
      </c>
      <c r="G39" s="15">
        <f t="shared" si="0"/>
        <v>89.789999999999992</v>
      </c>
      <c r="H39" s="69"/>
    </row>
    <row r="40" spans="1:8" ht="30">
      <c r="A40" s="11">
        <v>32</v>
      </c>
      <c r="B40" s="23" t="s">
        <v>68</v>
      </c>
      <c r="C40" s="12" t="s">
        <v>69</v>
      </c>
      <c r="D40" s="24" t="s">
        <v>72</v>
      </c>
      <c r="E40" s="14">
        <v>10</v>
      </c>
      <c r="F40" s="15">
        <v>4</v>
      </c>
      <c r="G40" s="15">
        <f t="shared" si="0"/>
        <v>49.2</v>
      </c>
      <c r="H40" s="69"/>
    </row>
    <row r="41" spans="1:8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>
        <v>20</v>
      </c>
      <c r="F41" s="15">
        <v>1.87</v>
      </c>
      <c r="G41" s="15">
        <f t="shared" si="0"/>
        <v>46.00200000000001</v>
      </c>
      <c r="H41" s="69"/>
    </row>
    <row r="42" spans="1:8" ht="60">
      <c r="A42" s="11">
        <v>34</v>
      </c>
      <c r="B42" s="12" t="s">
        <v>76</v>
      </c>
      <c r="C42" s="12" t="s">
        <v>77</v>
      </c>
      <c r="D42" s="13" t="s">
        <v>78</v>
      </c>
      <c r="E42" s="14">
        <v>10</v>
      </c>
      <c r="F42" s="15">
        <v>17</v>
      </c>
      <c r="G42" s="15">
        <f t="shared" si="0"/>
        <v>209.1</v>
      </c>
      <c r="H42" s="69"/>
    </row>
    <row r="43" spans="1:8" ht="45">
      <c r="A43" s="11">
        <v>35</v>
      </c>
      <c r="B43" s="12" t="s">
        <v>79</v>
      </c>
      <c r="C43" s="12" t="s">
        <v>77</v>
      </c>
      <c r="D43" s="13" t="s">
        <v>80</v>
      </c>
      <c r="E43" s="14">
        <v>10</v>
      </c>
      <c r="F43" s="15">
        <v>17</v>
      </c>
      <c r="G43" s="15">
        <f t="shared" si="0"/>
        <v>209.1</v>
      </c>
      <c r="H43" s="69"/>
    </row>
    <row r="44" spans="1:8" ht="45">
      <c r="A44" s="11">
        <v>36</v>
      </c>
      <c r="B44" s="12" t="s">
        <v>81</v>
      </c>
      <c r="C44" s="12" t="s">
        <v>77</v>
      </c>
      <c r="D44" s="13" t="s">
        <v>82</v>
      </c>
      <c r="E44" s="14">
        <v>2</v>
      </c>
      <c r="F44" s="15">
        <v>6.6</v>
      </c>
      <c r="G44" s="15">
        <f t="shared" si="0"/>
        <v>16.236000000000001</v>
      </c>
      <c r="H44" s="69"/>
    </row>
    <row r="45" spans="1:8" ht="45">
      <c r="A45" s="11">
        <v>37</v>
      </c>
      <c r="B45" s="12" t="s">
        <v>83</v>
      </c>
      <c r="C45" s="12" t="s">
        <v>77</v>
      </c>
      <c r="D45" s="13" t="s">
        <v>84</v>
      </c>
      <c r="E45" s="14">
        <v>4</v>
      </c>
      <c r="F45" s="15">
        <v>12</v>
      </c>
      <c r="G45" s="15">
        <f t="shared" si="0"/>
        <v>59.04</v>
      </c>
      <c r="H45" s="69"/>
    </row>
    <row r="46" spans="1:8" ht="45">
      <c r="A46" s="11">
        <v>38</v>
      </c>
      <c r="B46" s="12" t="s">
        <v>83</v>
      </c>
      <c r="C46" s="12" t="s">
        <v>85</v>
      </c>
      <c r="D46" s="13" t="s">
        <v>86</v>
      </c>
      <c r="E46" s="14">
        <v>1</v>
      </c>
      <c r="F46" s="15">
        <v>14</v>
      </c>
      <c r="G46" s="15">
        <f t="shared" si="0"/>
        <v>17.22</v>
      </c>
      <c r="H46" s="69"/>
    </row>
    <row r="47" spans="1:8" ht="45">
      <c r="A47" s="11">
        <v>39</v>
      </c>
      <c r="B47" s="12" t="s">
        <v>83</v>
      </c>
      <c r="C47" s="12" t="s">
        <v>85</v>
      </c>
      <c r="D47" s="13" t="s">
        <v>87</v>
      </c>
      <c r="E47" s="14">
        <v>1</v>
      </c>
      <c r="F47" s="15">
        <v>4</v>
      </c>
      <c r="G47" s="15">
        <f t="shared" si="0"/>
        <v>4.92</v>
      </c>
      <c r="H47" s="69"/>
    </row>
    <row r="48" spans="1:8" ht="60">
      <c r="A48" s="11">
        <v>40</v>
      </c>
      <c r="B48" s="12" t="s">
        <v>88</v>
      </c>
      <c r="C48" s="12" t="s">
        <v>89</v>
      </c>
      <c r="D48" s="25" t="s">
        <v>90</v>
      </c>
      <c r="E48" s="14">
        <v>1</v>
      </c>
      <c r="F48" s="15">
        <v>45</v>
      </c>
      <c r="G48" s="15">
        <f t="shared" si="0"/>
        <v>55.35</v>
      </c>
      <c r="H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>
        <v>3</v>
      </c>
      <c r="F49" s="15">
        <v>21</v>
      </c>
      <c r="G49" s="15">
        <f t="shared" si="0"/>
        <v>77.489999999999995</v>
      </c>
      <c r="H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>
        <v>2</v>
      </c>
      <c r="F50" s="15">
        <v>15</v>
      </c>
      <c r="G50" s="15">
        <f t="shared" si="0"/>
        <v>36.9</v>
      </c>
      <c r="H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>
        <v>6</v>
      </c>
      <c r="F51" s="19">
        <v>13</v>
      </c>
      <c r="G51" s="15">
        <f t="shared" si="0"/>
        <v>95.94</v>
      </c>
      <c r="H51" s="69"/>
      <c r="I51" s="58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>
        <v>3</v>
      </c>
      <c r="F52" s="19">
        <v>14.3</v>
      </c>
      <c r="G52" s="15">
        <f t="shared" ref="G52" si="1">E52*F52*1.23</f>
        <v>52.767000000000003</v>
      </c>
      <c r="H52" s="69"/>
      <c r="I52" s="58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>
        <v>120</v>
      </c>
      <c r="F53" s="19">
        <v>5.7</v>
      </c>
      <c r="G53" s="15">
        <f t="shared" si="0"/>
        <v>841.31999999999994</v>
      </c>
      <c r="H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>
        <v>10</v>
      </c>
      <c r="F54" s="19">
        <v>6.5</v>
      </c>
      <c r="G54" s="15">
        <f t="shared" si="0"/>
        <v>79.95</v>
      </c>
      <c r="H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>
        <v>10</v>
      </c>
      <c r="F55" s="15">
        <v>7</v>
      </c>
      <c r="G55" s="15">
        <f t="shared" si="0"/>
        <v>86.1</v>
      </c>
      <c r="H55" s="69"/>
    </row>
    <row r="56" spans="1:10" ht="105">
      <c r="A56" s="11">
        <v>48</v>
      </c>
      <c r="B56" s="17" t="s">
        <v>104</v>
      </c>
      <c r="C56" s="12" t="s">
        <v>12</v>
      </c>
      <c r="D56" s="16" t="s">
        <v>105</v>
      </c>
      <c r="E56" s="14">
        <v>700</v>
      </c>
      <c r="F56" s="15">
        <v>0.8</v>
      </c>
      <c r="G56" s="15">
        <f t="shared" si="0"/>
        <v>688.8</v>
      </c>
      <c r="H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>
        <v>250</v>
      </c>
      <c r="F57" s="15">
        <v>0.06</v>
      </c>
      <c r="G57" s="15">
        <f t="shared" si="0"/>
        <v>18.45</v>
      </c>
      <c r="H57" s="69">
        <v>25</v>
      </c>
      <c r="I57" s="26"/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>
        <v>900</v>
      </c>
      <c r="F58" s="15">
        <v>0.3</v>
      </c>
      <c r="G58" s="15">
        <f t="shared" si="0"/>
        <v>332.1</v>
      </c>
      <c r="H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>
        <v>15</v>
      </c>
      <c r="F59" s="15">
        <v>3.85</v>
      </c>
      <c r="G59" s="15">
        <f t="shared" si="0"/>
        <v>71.032499999999999</v>
      </c>
      <c r="H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>
        <v>200</v>
      </c>
      <c r="F60" s="15">
        <v>3</v>
      </c>
      <c r="G60" s="15">
        <f t="shared" si="0"/>
        <v>738</v>
      </c>
      <c r="H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>
        <v>70</v>
      </c>
      <c r="F61" s="15">
        <v>3</v>
      </c>
      <c r="G61" s="15">
        <f t="shared" si="0"/>
        <v>258.3</v>
      </c>
      <c r="H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>
        <v>30</v>
      </c>
      <c r="F62" s="15">
        <v>3.2</v>
      </c>
      <c r="G62" s="15">
        <f t="shared" si="0"/>
        <v>118.08</v>
      </c>
      <c r="H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>
        <v>20</v>
      </c>
      <c r="F63" s="15">
        <v>5</v>
      </c>
      <c r="G63" s="15">
        <f t="shared" si="0"/>
        <v>123</v>
      </c>
      <c r="H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>
        <v>90</v>
      </c>
      <c r="F64" s="15">
        <v>0.8</v>
      </c>
      <c r="G64" s="15">
        <f t="shared" si="0"/>
        <v>88.56</v>
      </c>
      <c r="H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>
        <v>180</v>
      </c>
      <c r="F65" s="15">
        <v>0.42</v>
      </c>
      <c r="G65" s="15">
        <f t="shared" si="0"/>
        <v>92.987999999999985</v>
      </c>
      <c r="H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>
        <v>180</v>
      </c>
      <c r="F66" s="15">
        <v>0.26</v>
      </c>
      <c r="G66" s="15">
        <f t="shared" si="0"/>
        <v>57.564000000000007</v>
      </c>
      <c r="H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>
        <v>20</v>
      </c>
      <c r="F67" s="15">
        <v>3.12</v>
      </c>
      <c r="G67" s="15">
        <f t="shared" si="0"/>
        <v>76.75200000000001</v>
      </c>
      <c r="H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>
        <v>30</v>
      </c>
      <c r="F68" s="15">
        <v>2.4</v>
      </c>
      <c r="G68" s="15">
        <f t="shared" si="0"/>
        <v>88.56</v>
      </c>
      <c r="H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>
        <v>70</v>
      </c>
      <c r="F69" s="15">
        <v>1.24</v>
      </c>
      <c r="G69" s="15">
        <f t="shared" si="0"/>
        <v>106.764</v>
      </c>
      <c r="H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>
        <v>8</v>
      </c>
      <c r="F70" s="15">
        <v>25</v>
      </c>
      <c r="G70" s="15">
        <f t="shared" si="0"/>
        <v>246</v>
      </c>
      <c r="H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>
        <v>8</v>
      </c>
      <c r="F71" s="15">
        <v>30</v>
      </c>
      <c r="G71" s="15">
        <f t="shared" si="0"/>
        <v>295.2</v>
      </c>
      <c r="H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>
        <v>3</v>
      </c>
      <c r="F72" s="15">
        <v>28</v>
      </c>
      <c r="G72" s="15">
        <f t="shared" si="0"/>
        <v>103.32</v>
      </c>
      <c r="H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>
        <v>3</v>
      </c>
      <c r="F73" s="15">
        <v>20</v>
      </c>
      <c r="G73" s="15">
        <f>E73*F73*1.23</f>
        <v>73.8</v>
      </c>
      <c r="H73" s="71"/>
      <c r="I73" s="34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>
        <v>10</v>
      </c>
      <c r="F74" s="15">
        <v>25</v>
      </c>
      <c r="G74" s="15">
        <f>E74*F74*1.23</f>
        <v>307.5</v>
      </c>
      <c r="H74" s="71"/>
      <c r="I74" s="34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>
        <v>10</v>
      </c>
      <c r="F75" s="15">
        <v>0.43</v>
      </c>
      <c r="G75" s="15">
        <f t="shared" ref="G75:G119" si="2">E75*F75*1.23</f>
        <v>5.2889999999999997</v>
      </c>
      <c r="H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>
        <v>25</v>
      </c>
      <c r="F76" s="15">
        <v>0.32</v>
      </c>
      <c r="G76" s="15">
        <f t="shared" si="2"/>
        <v>9.84</v>
      </c>
      <c r="H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>
        <v>20</v>
      </c>
      <c r="F77" s="15">
        <v>0.17</v>
      </c>
      <c r="G77" s="15">
        <f t="shared" si="2"/>
        <v>4.1820000000000004</v>
      </c>
      <c r="H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>
        <v>100</v>
      </c>
      <c r="F78" s="15">
        <v>3.56</v>
      </c>
      <c r="G78" s="15">
        <f t="shared" si="2"/>
        <v>437.88</v>
      </c>
      <c r="H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>
        <v>100</v>
      </c>
      <c r="F79" s="15">
        <v>2</v>
      </c>
      <c r="G79" s="15">
        <f t="shared" si="2"/>
        <v>246</v>
      </c>
      <c r="H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>
        <v>8</v>
      </c>
      <c r="F80" s="15">
        <v>13</v>
      </c>
      <c r="G80" s="15">
        <f t="shared" si="2"/>
        <v>127.92</v>
      </c>
      <c r="H80" s="69"/>
    </row>
    <row r="81" spans="1:8" ht="45">
      <c r="A81" s="11">
        <v>73</v>
      </c>
      <c r="B81" s="12" t="s">
        <v>156</v>
      </c>
      <c r="C81" s="12" t="s">
        <v>157</v>
      </c>
      <c r="D81" s="13" t="s">
        <v>158</v>
      </c>
      <c r="E81" s="14">
        <v>15</v>
      </c>
      <c r="F81" s="19">
        <v>5.3</v>
      </c>
      <c r="G81" s="15">
        <f t="shared" si="2"/>
        <v>97.784999999999997</v>
      </c>
      <c r="H81" s="68"/>
    </row>
    <row r="82" spans="1:8" ht="60">
      <c r="A82" s="11">
        <v>74</v>
      </c>
      <c r="B82" s="30" t="s">
        <v>159</v>
      </c>
      <c r="C82" s="28" t="s">
        <v>12</v>
      </c>
      <c r="D82" s="21" t="s">
        <v>160</v>
      </c>
      <c r="E82" s="14">
        <v>30</v>
      </c>
      <c r="F82" s="15">
        <v>1.43</v>
      </c>
      <c r="G82" s="15">
        <f t="shared" si="2"/>
        <v>52.766999999999996</v>
      </c>
      <c r="H82" s="69"/>
    </row>
    <row r="83" spans="1:8" ht="60">
      <c r="A83" s="11">
        <v>75</v>
      </c>
      <c r="B83" s="20" t="s">
        <v>161</v>
      </c>
      <c r="C83" s="28" t="s">
        <v>12</v>
      </c>
      <c r="D83" s="21" t="s">
        <v>162</v>
      </c>
      <c r="E83" s="14">
        <v>30</v>
      </c>
      <c r="F83" s="15">
        <v>2.6</v>
      </c>
      <c r="G83" s="15">
        <f t="shared" si="2"/>
        <v>95.94</v>
      </c>
      <c r="H83" s="69"/>
    </row>
    <row r="84" spans="1:8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1000</v>
      </c>
      <c r="F84" s="15">
        <v>9</v>
      </c>
      <c r="G84" s="15">
        <f t="shared" si="2"/>
        <v>11070</v>
      </c>
      <c r="H84" s="71">
        <v>5</v>
      </c>
    </row>
    <row r="85" spans="1:8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250</v>
      </c>
      <c r="F85" s="15">
        <v>7.8</v>
      </c>
      <c r="G85" s="15">
        <f t="shared" si="2"/>
        <v>2398.5</v>
      </c>
      <c r="H85" s="69">
        <v>9</v>
      </c>
    </row>
    <row r="86" spans="1:8" ht="45">
      <c r="A86" s="11">
        <v>78</v>
      </c>
      <c r="B86" s="20" t="s">
        <v>168</v>
      </c>
      <c r="C86" s="20" t="s">
        <v>164</v>
      </c>
      <c r="D86" s="36" t="s">
        <v>169</v>
      </c>
      <c r="E86" s="14">
        <v>10</v>
      </c>
      <c r="F86" s="15">
        <v>20</v>
      </c>
      <c r="G86" s="15">
        <f t="shared" si="2"/>
        <v>246</v>
      </c>
      <c r="H86" s="69">
        <v>5</v>
      </c>
    </row>
    <row r="87" spans="1:8" ht="45">
      <c r="A87" s="11">
        <v>79</v>
      </c>
      <c r="B87" s="20" t="s">
        <v>170</v>
      </c>
      <c r="C87" s="35" t="s">
        <v>164</v>
      </c>
      <c r="D87" s="36" t="s">
        <v>171</v>
      </c>
      <c r="E87" s="14">
        <v>15</v>
      </c>
      <c r="F87" s="15">
        <v>15</v>
      </c>
      <c r="G87" s="15">
        <f t="shared" si="2"/>
        <v>276.75</v>
      </c>
      <c r="H87" s="69">
        <v>5</v>
      </c>
    </row>
    <row r="88" spans="1:8" ht="45">
      <c r="A88" s="11">
        <v>80</v>
      </c>
      <c r="B88" s="20" t="s">
        <v>172</v>
      </c>
      <c r="C88" s="35" t="s">
        <v>164</v>
      </c>
      <c r="D88" s="36" t="s">
        <v>173</v>
      </c>
      <c r="E88" s="14">
        <v>15</v>
      </c>
      <c r="F88" s="15">
        <v>15</v>
      </c>
      <c r="G88" s="15">
        <f t="shared" si="2"/>
        <v>276.75</v>
      </c>
      <c r="H88" s="69">
        <v>5</v>
      </c>
    </row>
    <row r="89" spans="1:8" ht="45">
      <c r="A89" s="11">
        <v>81</v>
      </c>
      <c r="B89" s="20" t="s">
        <v>174</v>
      </c>
      <c r="C89" s="35" t="s">
        <v>164</v>
      </c>
      <c r="D89" s="36" t="s">
        <v>175</v>
      </c>
      <c r="E89" s="14">
        <v>15</v>
      </c>
      <c r="F89" s="15">
        <v>15</v>
      </c>
      <c r="G89" s="15">
        <f t="shared" si="2"/>
        <v>276.75</v>
      </c>
      <c r="H89" s="69">
        <v>5</v>
      </c>
    </row>
    <row r="90" spans="1:8" ht="45">
      <c r="A90" s="11">
        <v>82</v>
      </c>
      <c r="B90" s="20" t="s">
        <v>176</v>
      </c>
      <c r="C90" s="35" t="s">
        <v>164</v>
      </c>
      <c r="D90" s="36" t="s">
        <v>177</v>
      </c>
      <c r="E90" s="14">
        <v>15</v>
      </c>
      <c r="F90" s="15">
        <v>15</v>
      </c>
      <c r="G90" s="15">
        <f t="shared" si="2"/>
        <v>276.75</v>
      </c>
      <c r="H90" s="69">
        <v>5</v>
      </c>
    </row>
    <row r="91" spans="1:8" ht="45">
      <c r="A91" s="11">
        <v>83</v>
      </c>
      <c r="B91" s="20" t="s">
        <v>178</v>
      </c>
      <c r="C91" s="35" t="s">
        <v>164</v>
      </c>
      <c r="D91" s="36" t="s">
        <v>179</v>
      </c>
      <c r="E91" s="14">
        <v>15</v>
      </c>
      <c r="F91" s="15">
        <v>15</v>
      </c>
      <c r="G91" s="15">
        <f t="shared" si="2"/>
        <v>276.75</v>
      </c>
      <c r="H91" s="69">
        <v>5</v>
      </c>
    </row>
    <row r="92" spans="1:8" ht="45">
      <c r="A92" s="11">
        <v>84</v>
      </c>
      <c r="B92" s="20" t="s">
        <v>176</v>
      </c>
      <c r="C92" s="20" t="s">
        <v>166</v>
      </c>
      <c r="D92" s="36" t="s">
        <v>180</v>
      </c>
      <c r="E92" s="14">
        <v>10</v>
      </c>
      <c r="F92" s="15">
        <v>15</v>
      </c>
      <c r="G92" s="15">
        <f t="shared" si="2"/>
        <v>184.5</v>
      </c>
      <c r="H92" s="69">
        <v>5</v>
      </c>
    </row>
    <row r="93" spans="1:8" ht="45">
      <c r="A93" s="11">
        <v>85</v>
      </c>
      <c r="B93" s="20" t="s">
        <v>174</v>
      </c>
      <c r="C93" s="20" t="s">
        <v>166</v>
      </c>
      <c r="D93" s="36" t="s">
        <v>181</v>
      </c>
      <c r="E93" s="14">
        <v>10</v>
      </c>
      <c r="F93" s="15">
        <v>17</v>
      </c>
      <c r="G93" s="15">
        <f t="shared" si="2"/>
        <v>209.1</v>
      </c>
      <c r="H93" s="69">
        <v>5</v>
      </c>
    </row>
    <row r="94" spans="1:8" ht="45">
      <c r="A94" s="11">
        <v>86</v>
      </c>
      <c r="B94" s="20" t="s">
        <v>172</v>
      </c>
      <c r="C94" s="20" t="s">
        <v>166</v>
      </c>
      <c r="D94" s="36" t="s">
        <v>182</v>
      </c>
      <c r="E94" s="14">
        <v>10</v>
      </c>
      <c r="F94" s="15">
        <v>17</v>
      </c>
      <c r="G94" s="15">
        <f t="shared" si="2"/>
        <v>209.1</v>
      </c>
      <c r="H94" s="69">
        <v>5</v>
      </c>
    </row>
    <row r="95" spans="1:8" ht="45">
      <c r="A95" s="11">
        <v>87</v>
      </c>
      <c r="B95" s="20" t="s">
        <v>183</v>
      </c>
      <c r="C95" s="35" t="s">
        <v>166</v>
      </c>
      <c r="D95" s="36" t="s">
        <v>184</v>
      </c>
      <c r="E95" s="14">
        <v>10</v>
      </c>
      <c r="F95" s="15">
        <v>19</v>
      </c>
      <c r="G95" s="15">
        <f t="shared" si="2"/>
        <v>233.7</v>
      </c>
      <c r="H95" s="69">
        <v>5</v>
      </c>
    </row>
    <row r="96" spans="1:8" ht="60">
      <c r="A96" s="11">
        <v>88</v>
      </c>
      <c r="B96" s="20" t="s">
        <v>185</v>
      </c>
      <c r="C96" s="28" t="s">
        <v>12</v>
      </c>
      <c r="D96" s="21" t="s">
        <v>186</v>
      </c>
      <c r="E96" s="14">
        <v>10</v>
      </c>
      <c r="F96" s="15">
        <v>0.6</v>
      </c>
      <c r="G96" s="15">
        <f t="shared" si="2"/>
        <v>7.38</v>
      </c>
      <c r="H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>
        <v>10</v>
      </c>
      <c r="F97" s="15">
        <v>0.77</v>
      </c>
      <c r="G97" s="15">
        <f t="shared" si="2"/>
        <v>9.4710000000000001</v>
      </c>
      <c r="H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>
        <v>10</v>
      </c>
      <c r="F98" s="15">
        <v>22</v>
      </c>
      <c r="G98" s="15">
        <f t="shared" si="2"/>
        <v>270.60000000000002</v>
      </c>
      <c r="H98" s="69"/>
      <c r="I98" s="37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>
        <v>10</v>
      </c>
      <c r="F99" s="15">
        <v>3.4</v>
      </c>
      <c r="G99" s="15">
        <f t="shared" si="2"/>
        <v>41.82</v>
      </c>
      <c r="H99" s="69"/>
      <c r="I99" s="2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20</v>
      </c>
      <c r="F100" s="15">
        <v>4.9000000000000004</v>
      </c>
      <c r="G100" s="15">
        <f t="shared" si="2"/>
        <v>120.53999999999999</v>
      </c>
      <c r="H100" s="69"/>
      <c r="I100" s="2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>
        <v>20</v>
      </c>
      <c r="F101" s="15">
        <v>4.4000000000000004</v>
      </c>
      <c r="G101" s="15">
        <f t="shared" si="2"/>
        <v>108.24</v>
      </c>
      <c r="H101" s="69"/>
      <c r="I101" s="2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>
        <v>5</v>
      </c>
      <c r="F102" s="15">
        <v>7.15</v>
      </c>
      <c r="G102" s="15">
        <f t="shared" si="2"/>
        <v>43.972499999999997</v>
      </c>
      <c r="H102" s="69"/>
      <c r="I102" s="34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60</v>
      </c>
      <c r="F103" s="15">
        <v>2.2000000000000002</v>
      </c>
      <c r="G103" s="15">
        <f t="shared" si="2"/>
        <v>162.35999999999999</v>
      </c>
      <c r="H103" s="69">
        <v>32</v>
      </c>
      <c r="I103" s="34"/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>
        <v>20</v>
      </c>
      <c r="F104" s="15">
        <v>2.4</v>
      </c>
      <c r="G104" s="15">
        <f t="shared" si="2"/>
        <v>59.04</v>
      </c>
      <c r="H104" s="69"/>
      <c r="I104" s="34"/>
    </row>
    <row r="105" spans="1:9" s="38" customFormat="1" ht="45">
      <c r="A105" s="11">
        <v>97</v>
      </c>
      <c r="B105" s="30" t="s">
        <v>203</v>
      </c>
      <c r="C105" s="28" t="s">
        <v>204</v>
      </c>
      <c r="D105" s="39" t="s">
        <v>205</v>
      </c>
      <c r="E105" s="14">
        <v>10</v>
      </c>
      <c r="F105" s="15">
        <v>11</v>
      </c>
      <c r="G105" s="15">
        <f t="shared" si="2"/>
        <v>135.30000000000001</v>
      </c>
      <c r="H105" s="69"/>
      <c r="I105" s="34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>
        <v>20</v>
      </c>
      <c r="F106" s="15">
        <v>2.7</v>
      </c>
      <c r="G106" s="15">
        <f t="shared" si="2"/>
        <v>66.42</v>
      </c>
      <c r="H106" s="68" t="s">
        <v>233</v>
      </c>
      <c r="I106" s="34"/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>
        <v>30</v>
      </c>
      <c r="F107" s="15">
        <v>6</v>
      </c>
      <c r="G107" s="15">
        <f t="shared" si="2"/>
        <v>221.4</v>
      </c>
      <c r="H107" s="68" t="s">
        <v>233</v>
      </c>
      <c r="I107" s="34"/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>
        <v>25</v>
      </c>
      <c r="F108" s="15">
        <v>13</v>
      </c>
      <c r="G108" s="15">
        <f>E108*F108*1.23</f>
        <v>399.75</v>
      </c>
      <c r="H108" s="68" t="s">
        <v>233</v>
      </c>
      <c r="I108" s="34"/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>
        <v>14</v>
      </c>
      <c r="F109" s="15">
        <v>12</v>
      </c>
      <c r="G109" s="15">
        <f t="shared" si="2"/>
        <v>206.64</v>
      </c>
      <c r="H109" s="68" t="s">
        <v>233</v>
      </c>
      <c r="I109" s="34"/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>
        <v>10</v>
      </c>
      <c r="F110" s="19">
        <v>5.3</v>
      </c>
      <c r="G110" s="15">
        <f t="shared" si="2"/>
        <v>65.19</v>
      </c>
      <c r="H110" s="69"/>
      <c r="I110" s="34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>
        <v>10</v>
      </c>
      <c r="F111" s="19">
        <v>5.3</v>
      </c>
      <c r="G111" s="15">
        <f t="shared" si="2"/>
        <v>65.19</v>
      </c>
      <c r="H111" s="69"/>
      <c r="I111" s="34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>
        <v>20</v>
      </c>
      <c r="F112" s="19">
        <v>0.3</v>
      </c>
      <c r="G112" s="15">
        <f t="shared" si="2"/>
        <v>7.38</v>
      </c>
      <c r="H112" s="69"/>
      <c r="I112" s="34"/>
    </row>
    <row r="113" spans="1:13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>
        <v>10</v>
      </c>
      <c r="F113" s="19">
        <v>13.5</v>
      </c>
      <c r="G113" s="15">
        <f t="shared" si="2"/>
        <v>166.05</v>
      </c>
      <c r="H113" s="69">
        <v>5</v>
      </c>
      <c r="I113" s="34"/>
    </row>
    <row r="114" spans="1:13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>
        <v>10</v>
      </c>
      <c r="F114" s="19">
        <v>19</v>
      </c>
      <c r="G114" s="15">
        <f t="shared" si="2"/>
        <v>233.7</v>
      </c>
      <c r="H114" s="69">
        <v>5</v>
      </c>
      <c r="I114" s="34"/>
    </row>
    <row r="115" spans="1:13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>
        <v>20</v>
      </c>
      <c r="F115" s="19">
        <v>0.66</v>
      </c>
      <c r="G115" s="15">
        <f t="shared" si="2"/>
        <v>16.236000000000001</v>
      </c>
      <c r="H115" s="69">
        <v>10</v>
      </c>
      <c r="I115" s="34"/>
    </row>
    <row r="116" spans="1:13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>
        <v>100</v>
      </c>
      <c r="F116" s="19">
        <v>0.3</v>
      </c>
      <c r="G116" s="15">
        <f t="shared" si="2"/>
        <v>36.9</v>
      </c>
      <c r="H116" s="69">
        <v>20</v>
      </c>
      <c r="I116" s="34"/>
    </row>
    <row r="117" spans="1:13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>
        <v>80</v>
      </c>
      <c r="F117" s="19">
        <v>0.44</v>
      </c>
      <c r="G117" s="15">
        <f t="shared" si="2"/>
        <v>43.295999999999999</v>
      </c>
      <c r="H117" s="69">
        <v>20</v>
      </c>
      <c r="I117" s="34"/>
    </row>
    <row r="118" spans="1:13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>
        <v>80</v>
      </c>
      <c r="F118" s="44">
        <v>1.2</v>
      </c>
      <c r="G118" s="45">
        <f t="shared" si="2"/>
        <v>118.08</v>
      </c>
      <c r="H118" s="72">
        <v>10</v>
      </c>
      <c r="I118" s="34"/>
    </row>
    <row r="119" spans="1:13" s="38" customFormat="1" ht="45" customHeight="1">
      <c r="A119" s="11">
        <v>117</v>
      </c>
      <c r="B119" s="30" t="s">
        <v>228</v>
      </c>
      <c r="C119" s="28" t="s">
        <v>224</v>
      </c>
      <c r="D119" s="33"/>
      <c r="E119" s="14">
        <v>100</v>
      </c>
      <c r="F119" s="19">
        <v>0.49</v>
      </c>
      <c r="G119" s="45">
        <f t="shared" si="2"/>
        <v>60.269999999999996</v>
      </c>
      <c r="H119" s="72">
        <v>10</v>
      </c>
      <c r="I119" s="34"/>
    </row>
    <row r="120" spans="1:13" s="38" customFormat="1" ht="68.25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>
        <v>10</v>
      </c>
      <c r="F120" s="19">
        <v>6</v>
      </c>
      <c r="G120" s="15">
        <f>E120*F120*1.23</f>
        <v>73.8</v>
      </c>
      <c r="H120" s="72"/>
      <c r="I120" s="34"/>
    </row>
    <row r="121" spans="1:13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>
        <v>8</v>
      </c>
      <c r="F121" s="59">
        <v>2.5</v>
      </c>
      <c r="G121" s="59">
        <f>E121*F121*1.23</f>
        <v>24.6</v>
      </c>
      <c r="H121" s="69"/>
      <c r="I121" s="34"/>
    </row>
    <row r="122" spans="1:13" s="38" customFormat="1" ht="24" customHeight="1" thickBot="1">
      <c r="A122" s="47"/>
      <c r="B122" s="48"/>
      <c r="C122" s="49"/>
      <c r="D122" s="50"/>
      <c r="E122" s="1" t="s">
        <v>229</v>
      </c>
      <c r="F122" s="1"/>
      <c r="G122" s="92">
        <f>SUM(G9:G121)</f>
        <v>28811.274000000001</v>
      </c>
      <c r="H122" s="93"/>
      <c r="I122" s="34"/>
    </row>
    <row r="123" spans="1:13" s="38" customFormat="1" ht="13.5" customHeight="1">
      <c r="A123" s="94"/>
      <c r="B123" s="94"/>
      <c r="C123" s="94"/>
      <c r="D123" s="1"/>
      <c r="E123" s="51" t="s">
        <v>230</v>
      </c>
      <c r="F123" s="52"/>
      <c r="G123" s="3"/>
      <c r="H123" s="4"/>
      <c r="I123" s="34"/>
      <c r="J123" s="53"/>
    </row>
    <row r="124" spans="1:13" s="38" customFormat="1" ht="21" customHeight="1">
      <c r="A124" s="94"/>
      <c r="B124" s="94"/>
      <c r="C124" s="94"/>
      <c r="D124" s="54"/>
      <c r="E124" s="55" t="s">
        <v>230</v>
      </c>
      <c r="F124" s="3"/>
      <c r="G124" s="3" t="s">
        <v>231</v>
      </c>
      <c r="H124" s="4"/>
      <c r="I124" s="34"/>
    </row>
    <row r="125" spans="1:13">
      <c r="A125" s="56"/>
      <c r="H125" s="57"/>
    </row>
    <row r="126" spans="1:13">
      <c r="A126" s="56"/>
    </row>
    <row r="127" spans="1:13" s="48" customFormat="1">
      <c r="A127" s="56"/>
      <c r="C127" s="49"/>
      <c r="D127" s="1"/>
      <c r="E127" s="2"/>
      <c r="F127" s="3"/>
      <c r="G127" s="3"/>
      <c r="H127" s="4"/>
      <c r="I127" s="2"/>
      <c r="J127" s="1"/>
      <c r="K127" s="1"/>
      <c r="L127" s="1"/>
      <c r="M127" s="1"/>
    </row>
    <row r="128" spans="1:13" s="48" customFormat="1">
      <c r="A128" s="56"/>
      <c r="C128" s="49"/>
      <c r="D128" s="1"/>
      <c r="E128" s="2"/>
      <c r="F128" s="3"/>
      <c r="G128" s="3"/>
      <c r="H128" s="4"/>
      <c r="I128" s="2"/>
      <c r="J128" s="1"/>
      <c r="K128" s="1"/>
      <c r="L128" s="1"/>
      <c r="M128" s="1"/>
    </row>
    <row r="129" spans="1:13" s="48" customFormat="1">
      <c r="A129" s="56"/>
      <c r="C129" s="49"/>
      <c r="D129" s="1"/>
      <c r="E129" s="2"/>
      <c r="F129" s="3"/>
      <c r="G129" s="3"/>
      <c r="H129" s="4"/>
      <c r="I129" s="2"/>
      <c r="J129" s="1"/>
      <c r="K129" s="1"/>
      <c r="L129" s="1"/>
      <c r="M129" s="1"/>
    </row>
    <row r="130" spans="1:13" s="48" customFormat="1">
      <c r="A130" s="56"/>
      <c r="C130" s="49"/>
      <c r="D130" s="1"/>
      <c r="E130" s="2"/>
      <c r="F130" s="3"/>
      <c r="G130" s="3"/>
      <c r="H130" s="4"/>
      <c r="I130" s="2"/>
      <c r="J130" s="1"/>
      <c r="K130" s="1"/>
      <c r="L130" s="1"/>
      <c r="M130" s="1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</sheetData>
  <autoFilter ref="A8:H124">
    <filterColumn colId="4"/>
  </autoFilter>
  <mergeCells count="3">
    <mergeCell ref="G122:H122"/>
    <mergeCell ref="A123:C124"/>
    <mergeCell ref="A3:H3"/>
  </mergeCells>
  <pageMargins left="0.43307086614173229" right="0.19685039370078741" top="0.23622047244094491" bottom="0.23622047244094491" header="0.15748031496062992" footer="0.19685039370078741"/>
  <pageSetup paperSize="9" scale="79" fitToHeight="4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workbookViewId="0">
      <selection activeCell="H60" sqref="H60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317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318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/>
      <c r="F11" s="15">
        <v>0.43</v>
      </c>
      <c r="G11" s="15">
        <f t="shared" si="0"/>
        <v>0</v>
      </c>
      <c r="H11" s="73"/>
      <c r="I11" s="69">
        <v>12</v>
      </c>
    </row>
    <row r="12" spans="1:11" ht="80.25" customHeight="1">
      <c r="A12" s="11">
        <v>4</v>
      </c>
      <c r="B12" s="12" t="s">
        <v>14</v>
      </c>
      <c r="C12" s="12" t="s">
        <v>12</v>
      </c>
      <c r="D12" s="16" t="s">
        <v>17</v>
      </c>
      <c r="E12" s="14"/>
      <c r="F12" s="15">
        <v>0.84</v>
      </c>
      <c r="G12" s="15">
        <f t="shared" si="0"/>
        <v>0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 t="s">
        <v>275</v>
      </c>
      <c r="I15" s="68">
        <v>12</v>
      </c>
    </row>
    <row r="16" spans="1:11" ht="71.25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 t="s">
        <v>300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/>
      <c r="F17" s="15">
        <v>0.16</v>
      </c>
      <c r="G17" s="15">
        <f t="shared" si="0"/>
        <v>0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/>
      <c r="F31" s="15">
        <v>0.62</v>
      </c>
      <c r="G31" s="15">
        <f t="shared" si="0"/>
        <v>0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/>
      <c r="F32" s="15">
        <v>1.95</v>
      </c>
      <c r="G32" s="15">
        <f t="shared" si="0"/>
        <v>0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>
        <v>10</v>
      </c>
      <c r="F53" s="19">
        <v>5.7</v>
      </c>
      <c r="G53" s="15">
        <f t="shared" si="0"/>
        <v>70.11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100</v>
      </c>
      <c r="F56" s="15">
        <v>0.8</v>
      </c>
      <c r="G56" s="15">
        <f t="shared" si="0"/>
        <v>98.4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>
        <v>40</v>
      </c>
      <c r="F60" s="15">
        <v>3</v>
      </c>
      <c r="G60" s="15">
        <f t="shared" si="0"/>
        <v>147.6</v>
      </c>
      <c r="H60" s="73" t="s">
        <v>307</v>
      </c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 t="s">
        <v>308</v>
      </c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>
        <v>150</v>
      </c>
      <c r="F65" s="15">
        <v>0.42</v>
      </c>
      <c r="G65" s="15">
        <f t="shared" si="0"/>
        <v>77.489999999999995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>
        <v>70</v>
      </c>
      <c r="F66" s="15">
        <v>0.26</v>
      </c>
      <c r="G66" s="15">
        <f t="shared" si="0"/>
        <v>22.385999999999999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>
        <v>10</v>
      </c>
      <c r="F67" s="15">
        <v>3.12</v>
      </c>
      <c r="G67" s="15">
        <f t="shared" si="0"/>
        <v>38.376000000000005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27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155</v>
      </c>
      <c r="F84" s="15">
        <v>9</v>
      </c>
      <c r="G84" s="15">
        <f t="shared" si="1"/>
        <v>1715.85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9</v>
      </c>
      <c r="F85" s="15">
        <v>7.8</v>
      </c>
      <c r="G85" s="15">
        <f t="shared" si="1"/>
        <v>86.346000000000004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/>
      <c r="F100" s="15">
        <v>4.9000000000000004</v>
      </c>
      <c r="G100" s="15">
        <f t="shared" si="1"/>
        <v>0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/>
      <c r="F103" s="15">
        <v>2.2000000000000002</v>
      </c>
      <c r="G103" s="15">
        <f t="shared" si="1"/>
        <v>0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 t="shared" si="1"/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 t="shared" si="1"/>
        <v>0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 t="shared" si="1"/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/>
      <c r="F123" s="59">
        <v>3</v>
      </c>
      <c r="G123" s="75">
        <f t="shared" si="1"/>
        <v>0</v>
      </c>
      <c r="H123" s="59" t="s">
        <v>265</v>
      </c>
      <c r="I123" s="69"/>
      <c r="J123" s="74"/>
    </row>
    <row r="124" spans="1:10" s="38" customFormat="1" ht="28.5" customHeight="1">
      <c r="A124" s="59">
        <v>122</v>
      </c>
      <c r="B124" s="30" t="s">
        <v>309</v>
      </c>
      <c r="C124" s="30" t="s">
        <v>276</v>
      </c>
      <c r="D124" s="76" t="s">
        <v>311</v>
      </c>
      <c r="E124" s="59"/>
      <c r="F124" s="59">
        <v>9.74</v>
      </c>
      <c r="G124" s="75">
        <f t="shared" si="1"/>
        <v>0</v>
      </c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 t="s">
        <v>309</v>
      </c>
      <c r="C125" s="30" t="s">
        <v>276</v>
      </c>
      <c r="D125" s="76" t="s">
        <v>310</v>
      </c>
      <c r="E125" s="59"/>
      <c r="F125" s="59">
        <v>5.52</v>
      </c>
      <c r="G125" s="75">
        <f t="shared" si="1"/>
        <v>0</v>
      </c>
      <c r="H125" s="59" t="s">
        <v>265</v>
      </c>
      <c r="I125" s="69"/>
      <c r="J125" s="74"/>
    </row>
    <row r="126" spans="1:10" s="38" customFormat="1" ht="28.5" customHeight="1">
      <c r="A126" s="59">
        <v>124</v>
      </c>
      <c r="B126" s="30" t="s">
        <v>312</v>
      </c>
      <c r="C126" s="30" t="s">
        <v>276</v>
      </c>
      <c r="D126" s="76" t="s">
        <v>313</v>
      </c>
      <c r="E126" s="59"/>
      <c r="F126" s="59">
        <v>3.84</v>
      </c>
      <c r="G126" s="75">
        <f t="shared" si="1"/>
        <v>0</v>
      </c>
      <c r="H126" s="59" t="s">
        <v>265</v>
      </c>
      <c r="I126" s="69"/>
      <c r="J126" s="74"/>
    </row>
    <row r="127" spans="1:10" s="38" customFormat="1" ht="28.5" customHeight="1">
      <c r="A127" s="59">
        <v>125</v>
      </c>
      <c r="B127" s="30" t="s">
        <v>312</v>
      </c>
      <c r="C127" s="30" t="s">
        <v>276</v>
      </c>
      <c r="D127" s="76" t="s">
        <v>314</v>
      </c>
      <c r="E127" s="59"/>
      <c r="F127" s="59">
        <v>2.71</v>
      </c>
      <c r="G127" s="75">
        <f t="shared" si="1"/>
        <v>0</v>
      </c>
      <c r="H127" s="59" t="s">
        <v>265</v>
      </c>
      <c r="I127" s="69"/>
      <c r="J127" s="74"/>
    </row>
    <row r="128" spans="1:10" s="38" customFormat="1" ht="24" customHeight="1" thickBot="1">
      <c r="A128" s="47"/>
      <c r="B128" s="48"/>
      <c r="C128" s="49"/>
      <c r="D128" s="50"/>
      <c r="E128" s="1" t="s">
        <v>229</v>
      </c>
      <c r="F128" s="1"/>
      <c r="G128" s="92">
        <f>SUM(G9:G127)</f>
        <v>2256.558</v>
      </c>
      <c r="H128" s="93"/>
      <c r="I128" s="34"/>
    </row>
    <row r="129" spans="1:13" s="38" customFormat="1" ht="13.5" customHeight="1">
      <c r="A129" s="94"/>
      <c r="B129" s="94"/>
      <c r="C129" s="94"/>
      <c r="D129" s="1"/>
      <c r="E129" s="51" t="s">
        <v>230</v>
      </c>
      <c r="F129" s="52"/>
      <c r="G129" s="3"/>
      <c r="H129" s="4"/>
      <c r="J129" s="53"/>
    </row>
    <row r="130" spans="1:13" s="38" customFormat="1" ht="21" customHeight="1">
      <c r="A130" s="94"/>
      <c r="B130" s="94"/>
      <c r="C130" s="94"/>
      <c r="D130" s="54"/>
      <c r="E130" s="55" t="s">
        <v>230</v>
      </c>
      <c r="F130" s="3"/>
      <c r="G130" s="3" t="s">
        <v>231</v>
      </c>
      <c r="H130" s="4"/>
      <c r="I130" s="34"/>
    </row>
    <row r="131" spans="1:13">
      <c r="A131" s="56"/>
      <c r="D131" s="34">
        <v>2286.7199999999998</v>
      </c>
      <c r="H131" s="57"/>
    </row>
    <row r="132" spans="1:13">
      <c r="A132" s="56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  <row r="163" spans="1:13" s="48" customFormat="1">
      <c r="A163" s="56"/>
      <c r="C163" s="49"/>
      <c r="D163" s="1"/>
      <c r="E163" s="2"/>
      <c r="F163" s="3"/>
      <c r="G163" s="3"/>
      <c r="H163" s="4"/>
      <c r="I163" s="2"/>
      <c r="J163" s="1"/>
      <c r="K163" s="1"/>
      <c r="L163" s="1"/>
      <c r="M163" s="1"/>
    </row>
    <row r="164" spans="1:13" s="48" customFormat="1">
      <c r="A164" s="56"/>
      <c r="C164" s="49"/>
      <c r="D164" s="1"/>
      <c r="E164" s="2"/>
      <c r="F164" s="3"/>
      <c r="G164" s="3"/>
      <c r="H164" s="4"/>
      <c r="I164" s="2"/>
      <c r="J164" s="1"/>
      <c r="K164" s="1"/>
      <c r="L164" s="1"/>
      <c r="M164" s="1"/>
    </row>
  </sheetData>
  <autoFilter ref="A8:H130">
    <filterColumn colId="4"/>
  </autoFilter>
  <mergeCells count="3">
    <mergeCell ref="A3:H3"/>
    <mergeCell ref="G128:H128"/>
    <mergeCell ref="A129:C130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7" fitToHeight="6" orientation="portrait" horizontalDpi="4294967294" verticalDpi="4294967294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4"/>
  <sheetViews>
    <sheetView workbookViewId="0">
      <selection activeCell="D4" sqref="D4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7.7109375" style="2" customWidth="1"/>
    <col min="6" max="7" width="8.28515625" style="3" customWidth="1"/>
    <col min="8" max="8" width="13.425781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319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320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150</v>
      </c>
      <c r="F11" s="15">
        <v>0.43</v>
      </c>
      <c r="G11" s="15">
        <f t="shared" si="0"/>
        <v>79.334999999999994</v>
      </c>
      <c r="H11" s="73"/>
      <c r="I11" s="69">
        <v>12</v>
      </c>
    </row>
    <row r="12" spans="1:11" ht="80.25" customHeight="1">
      <c r="A12" s="11">
        <v>4</v>
      </c>
      <c r="B12" s="12" t="s">
        <v>14</v>
      </c>
      <c r="C12" s="12" t="s">
        <v>12</v>
      </c>
      <c r="D12" s="16" t="s">
        <v>17</v>
      </c>
      <c r="E12" s="14">
        <v>120</v>
      </c>
      <c r="F12" s="15">
        <v>0.84</v>
      </c>
      <c r="G12" s="15">
        <f t="shared" si="0"/>
        <v>123.98399999999999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>
        <v>20</v>
      </c>
      <c r="F14" s="19">
        <v>2.82</v>
      </c>
      <c r="G14" s="15">
        <f t="shared" si="0"/>
        <v>69.372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>
        <v>48</v>
      </c>
      <c r="F15" s="15">
        <v>0.76</v>
      </c>
      <c r="G15" s="15">
        <f t="shared" si="0"/>
        <v>44.870400000000004</v>
      </c>
      <c r="H15" s="73" t="s">
        <v>275</v>
      </c>
      <c r="I15" s="68">
        <v>12</v>
      </c>
    </row>
    <row r="16" spans="1:11" ht="71.25">
      <c r="A16" s="11">
        <v>8</v>
      </c>
      <c r="B16" s="12" t="s">
        <v>27</v>
      </c>
      <c r="C16" s="12" t="s">
        <v>12</v>
      </c>
      <c r="D16" s="13" t="s">
        <v>28</v>
      </c>
      <c r="E16" s="14">
        <v>96</v>
      </c>
      <c r="F16" s="15">
        <v>0.55000000000000004</v>
      </c>
      <c r="G16" s="15">
        <f t="shared" si="0"/>
        <v>64.944000000000003</v>
      </c>
      <c r="H16" s="73" t="s">
        <v>300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120</v>
      </c>
      <c r="F17" s="15">
        <v>0.16</v>
      </c>
      <c r="G17" s="15">
        <f t="shared" si="0"/>
        <v>23.616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>
        <v>10</v>
      </c>
      <c r="F18" s="15">
        <v>1.32</v>
      </c>
      <c r="G18" s="15">
        <f t="shared" si="0"/>
        <v>16.236000000000001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>
        <v>40</v>
      </c>
      <c r="F19" s="15">
        <v>0.2</v>
      </c>
      <c r="G19" s="15">
        <f t="shared" si="0"/>
        <v>9.84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>
        <v>48</v>
      </c>
      <c r="F20" s="15">
        <v>0.31</v>
      </c>
      <c r="G20" s="15">
        <f t="shared" si="0"/>
        <v>18.302399999999999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>
        <v>20</v>
      </c>
      <c r="F21" s="15">
        <v>3.3</v>
      </c>
      <c r="G21" s="15">
        <f t="shared" si="0"/>
        <v>81.179999999999993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>
        <v>20</v>
      </c>
      <c r="F22" s="15">
        <v>0.6</v>
      </c>
      <c r="G22" s="15">
        <f t="shared" si="0"/>
        <v>14.76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>
        <v>20</v>
      </c>
      <c r="F27" s="15">
        <v>5.56</v>
      </c>
      <c r="G27" s="15">
        <f t="shared" si="0"/>
        <v>136.77599999999998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>
        <v>30</v>
      </c>
      <c r="F28" s="15">
        <v>0.33</v>
      </c>
      <c r="G28" s="15">
        <f t="shared" si="0"/>
        <v>12.177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>
        <v>12</v>
      </c>
      <c r="F30" s="15">
        <v>1.87</v>
      </c>
      <c r="G30" s="15">
        <f t="shared" si="0"/>
        <v>27.601200000000002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24</v>
      </c>
      <c r="F31" s="15">
        <v>0.62</v>
      </c>
      <c r="G31" s="15">
        <f t="shared" si="0"/>
        <v>18.302399999999999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5</v>
      </c>
      <c r="F32" s="15">
        <v>1.95</v>
      </c>
      <c r="G32" s="15">
        <f t="shared" si="0"/>
        <v>11.9925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>
        <v>7</v>
      </c>
      <c r="F43" s="15">
        <v>17</v>
      </c>
      <c r="G43" s="15">
        <f t="shared" si="0"/>
        <v>146.37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>
        <v>1</v>
      </c>
      <c r="F51" s="19">
        <v>13</v>
      </c>
      <c r="G51" s="15">
        <f t="shared" si="0"/>
        <v>15.99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>
        <v>1</v>
      </c>
      <c r="F52" s="19">
        <v>14.3</v>
      </c>
      <c r="G52" s="15">
        <f t="shared" si="0"/>
        <v>17.589000000000002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>
        <v>25</v>
      </c>
      <c r="F53" s="19">
        <v>5.7</v>
      </c>
      <c r="G53" s="15">
        <f t="shared" si="0"/>
        <v>175.27500000000001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100</v>
      </c>
      <c r="F56" s="15">
        <v>0.8</v>
      </c>
      <c r="G56" s="15">
        <f t="shared" si="0"/>
        <v>98.4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>
        <v>250</v>
      </c>
      <c r="F58" s="15">
        <v>0.3</v>
      </c>
      <c r="G58" s="15">
        <f t="shared" si="0"/>
        <v>92.25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>
        <v>20</v>
      </c>
      <c r="F60" s="15">
        <v>3</v>
      </c>
      <c r="G60" s="15">
        <f t="shared" si="0"/>
        <v>73.8</v>
      </c>
      <c r="H60" s="73" t="s">
        <v>307</v>
      </c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 t="s">
        <v>307</v>
      </c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>
        <v>120</v>
      </c>
      <c r="F65" s="15">
        <v>0.42</v>
      </c>
      <c r="G65" s="15">
        <f t="shared" si="0"/>
        <v>61.991999999999997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>
        <v>120</v>
      </c>
      <c r="F66" s="15">
        <v>0.26</v>
      </c>
      <c r="G66" s="15">
        <f t="shared" si="0"/>
        <v>38.376000000000005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>
        <v>30</v>
      </c>
      <c r="F67" s="15">
        <v>3.12</v>
      </c>
      <c r="G67" s="15">
        <f t="shared" si="0"/>
        <v>115.12800000000001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>
        <v>60</v>
      </c>
      <c r="F69" s="15">
        <v>1.24</v>
      </c>
      <c r="G69" s="15">
        <f t="shared" si="0"/>
        <v>91.512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27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>
        <v>10</v>
      </c>
      <c r="F78" s="15">
        <v>3.56</v>
      </c>
      <c r="G78" s="15">
        <f t="shared" si="1"/>
        <v>43.788000000000004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>
        <v>40</v>
      </c>
      <c r="F79" s="15">
        <v>2</v>
      </c>
      <c r="G79" s="15">
        <f t="shared" si="1"/>
        <v>98.4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20</v>
      </c>
      <c r="F84" s="15">
        <v>9</v>
      </c>
      <c r="G84" s="15">
        <f t="shared" si="1"/>
        <v>221.4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/>
      <c r="F85" s="15">
        <v>7.8</v>
      </c>
      <c r="G85" s="15">
        <f t="shared" si="1"/>
        <v>0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/>
      <c r="F100" s="15">
        <v>4.9000000000000004</v>
      </c>
      <c r="G100" s="15">
        <f t="shared" si="1"/>
        <v>0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/>
      <c r="F103" s="15">
        <v>2.2000000000000002</v>
      </c>
      <c r="G103" s="15">
        <f t="shared" si="1"/>
        <v>0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 t="shared" si="1"/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 t="shared" si="1"/>
        <v>0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 t="shared" si="1"/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/>
      <c r="F123" s="59">
        <v>3</v>
      </c>
      <c r="G123" s="75">
        <f t="shared" si="1"/>
        <v>0</v>
      </c>
      <c r="H123" s="59" t="s">
        <v>265</v>
      </c>
      <c r="I123" s="69"/>
      <c r="J123" s="74"/>
    </row>
    <row r="124" spans="1:10" s="38" customFormat="1" ht="28.5" customHeight="1">
      <c r="A124" s="59">
        <v>122</v>
      </c>
      <c r="B124" s="30" t="s">
        <v>309</v>
      </c>
      <c r="C124" s="30" t="s">
        <v>276</v>
      </c>
      <c r="D124" s="76" t="s">
        <v>311</v>
      </c>
      <c r="E124" s="59"/>
      <c r="F124" s="59">
        <v>9.74</v>
      </c>
      <c r="G124" s="75">
        <f t="shared" si="1"/>
        <v>0</v>
      </c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 t="s">
        <v>309</v>
      </c>
      <c r="C125" s="30" t="s">
        <v>276</v>
      </c>
      <c r="D125" s="76" t="s">
        <v>310</v>
      </c>
      <c r="E125" s="59"/>
      <c r="F125" s="59">
        <v>5.52</v>
      </c>
      <c r="G125" s="75">
        <f t="shared" si="1"/>
        <v>0</v>
      </c>
      <c r="H125" s="59" t="s">
        <v>265</v>
      </c>
      <c r="I125" s="69"/>
      <c r="J125" s="74"/>
    </row>
    <row r="126" spans="1:10" s="38" customFormat="1" ht="28.5" customHeight="1">
      <c r="A126" s="59">
        <v>124</v>
      </c>
      <c r="B126" s="30" t="s">
        <v>312</v>
      </c>
      <c r="C126" s="30" t="s">
        <v>276</v>
      </c>
      <c r="D126" s="76" t="s">
        <v>313</v>
      </c>
      <c r="E126" s="59"/>
      <c r="F126" s="59">
        <v>3.84</v>
      </c>
      <c r="G126" s="75">
        <f t="shared" si="1"/>
        <v>0</v>
      </c>
      <c r="H126" s="59" t="s">
        <v>265</v>
      </c>
      <c r="I126" s="69"/>
      <c r="J126" s="74"/>
    </row>
    <row r="127" spans="1:10" s="38" customFormat="1" ht="28.5" customHeight="1">
      <c r="A127" s="59">
        <v>125</v>
      </c>
      <c r="B127" s="30" t="s">
        <v>312</v>
      </c>
      <c r="C127" s="30" t="s">
        <v>276</v>
      </c>
      <c r="D127" s="76" t="s">
        <v>314</v>
      </c>
      <c r="E127" s="59"/>
      <c r="F127" s="59">
        <v>2.71</v>
      </c>
      <c r="G127" s="75">
        <f t="shared" si="1"/>
        <v>0</v>
      </c>
      <c r="H127" s="59" t="s">
        <v>265</v>
      </c>
      <c r="I127" s="69"/>
      <c r="J127" s="74"/>
    </row>
    <row r="128" spans="1:10" s="38" customFormat="1" ht="24" customHeight="1" thickBot="1">
      <c r="A128" s="47"/>
      <c r="B128" s="48"/>
      <c r="C128" s="49"/>
      <c r="D128" s="50"/>
      <c r="E128" s="1" t="s">
        <v>229</v>
      </c>
      <c r="F128" s="1"/>
      <c r="G128" s="92">
        <f>SUM(G9:G127)</f>
        <v>2043.5589</v>
      </c>
      <c r="H128" s="93"/>
      <c r="I128" s="34"/>
    </row>
    <row r="129" spans="1:13" s="38" customFormat="1" ht="13.5" customHeight="1">
      <c r="A129" s="94"/>
      <c r="B129" s="94"/>
      <c r="C129" s="94"/>
      <c r="D129" s="1"/>
      <c r="E129" s="51" t="s">
        <v>230</v>
      </c>
      <c r="F129" s="52"/>
      <c r="G129" s="3"/>
      <c r="H129" s="4"/>
      <c r="J129" s="53"/>
    </row>
    <row r="130" spans="1:13" s="38" customFormat="1" ht="21" customHeight="1">
      <c r="A130" s="94"/>
      <c r="B130" s="94"/>
      <c r="C130" s="94"/>
      <c r="D130" s="54"/>
      <c r="E130" s="55" t="s">
        <v>230</v>
      </c>
      <c r="F130" s="3"/>
      <c r="G130" s="3" t="s">
        <v>231</v>
      </c>
      <c r="H130" s="4"/>
      <c r="I130" s="34"/>
    </row>
    <row r="131" spans="1:13">
      <c r="A131" s="56"/>
      <c r="D131" s="34">
        <v>6000</v>
      </c>
      <c r="H131" s="57"/>
    </row>
    <row r="132" spans="1:13">
      <c r="A132" s="56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  <row r="163" spans="1:13" s="48" customFormat="1">
      <c r="A163" s="56"/>
      <c r="C163" s="49"/>
      <c r="D163" s="1"/>
      <c r="E163" s="2"/>
      <c r="F163" s="3"/>
      <c r="G163" s="3"/>
      <c r="H163" s="4"/>
      <c r="I163" s="2"/>
      <c r="J163" s="1"/>
      <c r="K163" s="1"/>
      <c r="L163" s="1"/>
      <c r="M163" s="1"/>
    </row>
    <row r="164" spans="1:13" s="48" customFormat="1">
      <c r="A164" s="56"/>
      <c r="C164" s="49"/>
      <c r="D164" s="1"/>
      <c r="E164" s="2"/>
      <c r="F164" s="3"/>
      <c r="G164" s="3"/>
      <c r="H164" s="4"/>
      <c r="I164" s="2"/>
      <c r="J164" s="1"/>
      <c r="K164" s="1"/>
      <c r="L164" s="1"/>
      <c r="M164" s="1"/>
    </row>
  </sheetData>
  <autoFilter ref="A8:H130">
    <filterColumn colId="4"/>
  </autoFilter>
  <mergeCells count="3">
    <mergeCell ref="A3:H3"/>
    <mergeCell ref="G128:H128"/>
    <mergeCell ref="A129:C130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5" fitToHeight="6" orientation="portrait" horizontalDpi="4294967294" verticalDpi="4294967294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Normal="100" workbookViewId="0">
      <selection activeCell="D11" sqref="D11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6" width="17" style="3" customWidth="1"/>
    <col min="7" max="7" width="14.5703125" style="3" customWidth="1"/>
    <col min="8" max="16384" width="12.5703125" style="1"/>
  </cols>
  <sheetData>
    <row r="1" spans="1:9" s="63" customFormat="1" ht="3.75" customHeight="1">
      <c r="B1" s="64"/>
      <c r="C1" s="67"/>
      <c r="D1" s="64"/>
      <c r="E1" s="64"/>
      <c r="F1" s="64"/>
      <c r="G1" s="64"/>
      <c r="H1" s="6"/>
      <c r="I1" s="62"/>
    </row>
    <row r="2" spans="1:9" s="63" customFormat="1" ht="3.75" customHeight="1">
      <c r="A2" s="5"/>
      <c r="B2" s="5"/>
      <c r="C2" s="65"/>
      <c r="D2" s="66"/>
      <c r="E2" s="87"/>
      <c r="F2" s="66"/>
      <c r="G2" s="66"/>
      <c r="H2" s="6"/>
      <c r="I2" s="62"/>
    </row>
    <row r="3" spans="1:9" s="63" customFormat="1" ht="3.75" customHeight="1">
      <c r="A3" s="5"/>
      <c r="B3" s="5"/>
      <c r="C3" s="5"/>
      <c r="D3" s="6"/>
      <c r="E3" s="5"/>
      <c r="F3" s="5"/>
      <c r="G3" s="5"/>
      <c r="H3" s="6"/>
      <c r="I3" s="62"/>
    </row>
    <row r="4" spans="1:9" s="63" customFormat="1" ht="3.75" customHeight="1">
      <c r="A4" s="6"/>
      <c r="B4" s="6"/>
      <c r="C4" s="6"/>
      <c r="D4" s="6"/>
      <c r="E4" s="6"/>
      <c r="F4" s="6"/>
      <c r="G4" s="6"/>
      <c r="H4" s="6"/>
      <c r="I4" s="62"/>
    </row>
    <row r="5" spans="1:9" s="63" customFormat="1" ht="54" customHeight="1">
      <c r="H5" s="6"/>
      <c r="I5" s="62"/>
    </row>
    <row r="6" spans="1:9" ht="42.75">
      <c r="A6" s="7" t="s">
        <v>0</v>
      </c>
      <c r="B6" s="8" t="s">
        <v>1</v>
      </c>
      <c r="C6" s="8" t="s">
        <v>2</v>
      </c>
      <c r="D6" s="8" t="s">
        <v>3</v>
      </c>
      <c r="E6" s="9" t="s">
        <v>4</v>
      </c>
      <c r="F6" s="90" t="s">
        <v>5</v>
      </c>
      <c r="G6" s="10" t="s">
        <v>6</v>
      </c>
    </row>
    <row r="7" spans="1:9" ht="45">
      <c r="A7" s="11">
        <v>1</v>
      </c>
      <c r="B7" s="12" t="s">
        <v>14</v>
      </c>
      <c r="C7" s="12" t="s">
        <v>12</v>
      </c>
      <c r="D7" s="16" t="s">
        <v>15</v>
      </c>
      <c r="E7" s="88">
        <v>20</v>
      </c>
      <c r="F7" s="15"/>
      <c r="G7" s="15">
        <f t="shared" ref="G7:G12" si="0">E7*F7*1.23</f>
        <v>0</v>
      </c>
    </row>
    <row r="8" spans="1:9" ht="120">
      <c r="A8" s="11">
        <v>2</v>
      </c>
      <c r="B8" s="17" t="s">
        <v>21</v>
      </c>
      <c r="C8" s="12" t="s">
        <v>22</v>
      </c>
      <c r="D8" s="18" t="s">
        <v>23</v>
      </c>
      <c r="E8" s="88">
        <v>20</v>
      </c>
      <c r="F8" s="15"/>
      <c r="G8" s="15">
        <f t="shared" si="0"/>
        <v>0</v>
      </c>
    </row>
    <row r="9" spans="1:9" ht="75">
      <c r="A9" s="11">
        <v>3</v>
      </c>
      <c r="B9" s="12" t="s">
        <v>29</v>
      </c>
      <c r="C9" s="12" t="s">
        <v>12</v>
      </c>
      <c r="D9" s="13" t="s">
        <v>30</v>
      </c>
      <c r="E9" s="88">
        <v>20</v>
      </c>
      <c r="F9" s="15"/>
      <c r="G9" s="15">
        <f t="shared" si="0"/>
        <v>0</v>
      </c>
    </row>
    <row r="10" spans="1:9" ht="90">
      <c r="A10" s="11">
        <v>4</v>
      </c>
      <c r="B10" s="17" t="s">
        <v>104</v>
      </c>
      <c r="C10" s="12" t="s">
        <v>12</v>
      </c>
      <c r="D10" s="16" t="s">
        <v>260</v>
      </c>
      <c r="E10" s="88">
        <v>40</v>
      </c>
      <c r="F10" s="15"/>
      <c r="G10" s="15">
        <f t="shared" si="0"/>
        <v>0</v>
      </c>
    </row>
    <row r="11" spans="1:9" ht="97.5" customHeight="1">
      <c r="A11" s="11">
        <v>5</v>
      </c>
      <c r="B11" s="28" t="s">
        <v>112</v>
      </c>
      <c r="C11" s="28" t="s">
        <v>12</v>
      </c>
      <c r="D11" s="27" t="s">
        <v>322</v>
      </c>
      <c r="E11" s="88">
        <v>20</v>
      </c>
      <c r="F11" s="15"/>
      <c r="G11" s="15">
        <f t="shared" si="0"/>
        <v>0</v>
      </c>
      <c r="H11" s="29"/>
    </row>
    <row r="12" spans="1:9" ht="45">
      <c r="A12" s="11">
        <v>6</v>
      </c>
      <c r="B12" s="23" t="s">
        <v>115</v>
      </c>
      <c r="C12" s="28" t="s">
        <v>77</v>
      </c>
      <c r="D12" s="32" t="s">
        <v>116</v>
      </c>
      <c r="E12" s="88">
        <v>4</v>
      </c>
      <c r="F12" s="15"/>
      <c r="G12" s="15">
        <f t="shared" si="0"/>
        <v>0</v>
      </c>
    </row>
    <row r="13" spans="1:9">
      <c r="A13" s="11">
        <v>7</v>
      </c>
      <c r="B13" s="30" t="s">
        <v>321</v>
      </c>
      <c r="C13" s="28" t="s">
        <v>214</v>
      </c>
      <c r="D13" s="33" t="s">
        <v>216</v>
      </c>
      <c r="E13" s="88">
        <v>8</v>
      </c>
      <c r="F13" s="15"/>
      <c r="G13" s="15">
        <f t="shared" ref="G13" si="1">E13*F13*1.23</f>
        <v>0</v>
      </c>
    </row>
    <row r="14" spans="1:9" s="38" customFormat="1" ht="33.75" customHeight="1">
      <c r="A14" s="47"/>
      <c r="B14" s="48"/>
      <c r="C14" s="49"/>
      <c r="D14" s="50"/>
      <c r="E14" s="1" t="s">
        <v>229</v>
      </c>
      <c r="F14" s="1"/>
      <c r="G14" s="91">
        <f>SUM(G7:G13)</f>
        <v>0</v>
      </c>
    </row>
    <row r="15" spans="1:9" s="38" customFormat="1" ht="24" customHeight="1">
      <c r="A15" s="94"/>
      <c r="B15" s="94"/>
      <c r="C15" s="94"/>
      <c r="D15" s="1"/>
      <c r="E15" s="51" t="s">
        <v>230</v>
      </c>
      <c r="F15" s="52"/>
      <c r="G15" s="3"/>
    </row>
    <row r="16" spans="1:9" s="38" customFormat="1" ht="13.5" customHeight="1">
      <c r="A16" s="94"/>
      <c r="B16" s="94"/>
      <c r="C16" s="94"/>
      <c r="D16" s="89"/>
      <c r="E16" s="3"/>
      <c r="F16" s="3"/>
      <c r="H16" s="53"/>
    </row>
    <row r="17" spans="1:11" s="38" customFormat="1" ht="21" customHeight="1">
      <c r="A17" s="56"/>
      <c r="B17" s="48"/>
      <c r="C17" s="49"/>
      <c r="D17" s="34"/>
      <c r="E17" s="2"/>
      <c r="F17" s="3"/>
      <c r="G17" s="3"/>
    </row>
    <row r="18" spans="1:11">
      <c r="A18" s="56"/>
    </row>
    <row r="19" spans="1:11">
      <c r="A19" s="56"/>
    </row>
    <row r="20" spans="1:11" s="48" customFormat="1">
      <c r="A20" s="56"/>
      <c r="C20" s="49"/>
      <c r="D20" s="1"/>
      <c r="E20" s="2"/>
      <c r="F20" s="3"/>
      <c r="G20" s="3"/>
      <c r="H20" s="1"/>
      <c r="I20" s="1"/>
      <c r="J20" s="1"/>
      <c r="K20" s="1"/>
    </row>
    <row r="21" spans="1:11" s="48" customFormat="1">
      <c r="A21" s="56"/>
      <c r="C21" s="49"/>
      <c r="D21" s="1"/>
      <c r="E21" s="2"/>
      <c r="F21" s="3"/>
      <c r="G21" s="3"/>
      <c r="H21" s="1"/>
      <c r="I21" s="1"/>
      <c r="J21" s="1"/>
      <c r="K21" s="1"/>
    </row>
    <row r="22" spans="1:11" s="48" customFormat="1">
      <c r="A22" s="56"/>
      <c r="C22" s="49"/>
      <c r="D22" s="1"/>
      <c r="E22" s="2"/>
      <c r="F22" s="3"/>
      <c r="G22" s="3"/>
      <c r="H22" s="1"/>
      <c r="I22" s="1"/>
      <c r="J22" s="1"/>
      <c r="K22" s="1"/>
    </row>
    <row r="23" spans="1:11" s="48" customFormat="1">
      <c r="A23" s="56"/>
      <c r="C23" s="49"/>
      <c r="D23" s="1"/>
      <c r="E23" s="2"/>
      <c r="F23" s="3"/>
      <c r="G23" s="3"/>
      <c r="H23" s="1"/>
      <c r="I23" s="1"/>
      <c r="J23" s="1"/>
      <c r="K23" s="1"/>
    </row>
    <row r="24" spans="1:11" s="48" customFormat="1">
      <c r="A24" s="56"/>
      <c r="C24" s="49"/>
      <c r="D24" s="1"/>
      <c r="E24" s="2"/>
      <c r="F24" s="3"/>
      <c r="G24" s="3"/>
      <c r="H24" s="1"/>
      <c r="I24" s="1"/>
      <c r="J24" s="1"/>
      <c r="K24" s="1"/>
    </row>
    <row r="25" spans="1:11" s="48" customFormat="1">
      <c r="A25" s="56"/>
      <c r="C25" s="49"/>
      <c r="D25" s="1"/>
      <c r="E25" s="2"/>
      <c r="F25" s="3"/>
      <c r="G25" s="3"/>
      <c r="H25" s="1"/>
      <c r="I25" s="1"/>
      <c r="J25" s="1"/>
      <c r="K25" s="1"/>
    </row>
    <row r="26" spans="1:11" s="48" customFormat="1">
      <c r="A26" s="56"/>
      <c r="C26" s="49"/>
      <c r="D26" s="1"/>
      <c r="E26" s="2"/>
      <c r="F26" s="3"/>
      <c r="G26" s="3"/>
      <c r="H26" s="1"/>
      <c r="I26" s="1"/>
      <c r="J26" s="1"/>
      <c r="K26" s="1"/>
    </row>
    <row r="27" spans="1:11" s="48" customFormat="1">
      <c r="A27" s="56"/>
      <c r="C27" s="49"/>
      <c r="D27" s="1"/>
      <c r="E27" s="2"/>
      <c r="F27" s="3"/>
      <c r="G27" s="3"/>
      <c r="H27" s="1"/>
      <c r="I27" s="1"/>
      <c r="J27" s="1"/>
      <c r="K27" s="1"/>
    </row>
    <row r="28" spans="1:11" s="48" customFormat="1">
      <c r="A28" s="56"/>
      <c r="C28" s="49"/>
      <c r="D28" s="1"/>
      <c r="E28" s="2"/>
      <c r="F28" s="3"/>
      <c r="G28" s="3"/>
      <c r="H28" s="1"/>
      <c r="I28" s="1"/>
      <c r="J28" s="1"/>
      <c r="K28" s="1"/>
    </row>
    <row r="29" spans="1:11" s="48" customFormat="1">
      <c r="A29" s="56"/>
      <c r="C29" s="49"/>
      <c r="D29" s="1"/>
      <c r="E29" s="2"/>
      <c r="F29" s="3"/>
      <c r="G29" s="3"/>
      <c r="H29" s="1"/>
      <c r="I29" s="1"/>
      <c r="J29" s="1"/>
      <c r="K29" s="1"/>
    </row>
    <row r="30" spans="1:11" s="48" customFormat="1">
      <c r="A30" s="56"/>
      <c r="C30" s="49"/>
      <c r="D30" s="1"/>
      <c r="E30" s="2"/>
      <c r="F30" s="3"/>
      <c r="G30" s="3"/>
      <c r="H30" s="1"/>
      <c r="I30" s="1"/>
      <c r="J30" s="1"/>
      <c r="K30" s="1"/>
    </row>
    <row r="31" spans="1:11" s="48" customFormat="1">
      <c r="A31" s="56"/>
      <c r="C31" s="49"/>
      <c r="D31" s="1"/>
      <c r="E31" s="2"/>
      <c r="F31" s="3"/>
      <c r="G31" s="3"/>
      <c r="H31" s="1"/>
      <c r="I31" s="1"/>
      <c r="J31" s="1"/>
      <c r="K31" s="1"/>
    </row>
    <row r="32" spans="1:11" s="48" customFormat="1">
      <c r="A32" s="56"/>
      <c r="C32" s="49"/>
      <c r="D32" s="1"/>
      <c r="E32" s="2"/>
      <c r="F32" s="3"/>
      <c r="G32" s="3"/>
      <c r="H32" s="1"/>
      <c r="I32" s="1"/>
      <c r="J32" s="1"/>
      <c r="K32" s="1"/>
    </row>
    <row r="33" spans="1:11" s="48" customFormat="1">
      <c r="A33" s="56"/>
      <c r="C33" s="49"/>
      <c r="D33" s="1"/>
      <c r="E33" s="2"/>
      <c r="F33" s="3"/>
      <c r="G33" s="3"/>
      <c r="H33" s="1"/>
      <c r="I33" s="1"/>
      <c r="J33" s="1"/>
      <c r="K33" s="1"/>
    </row>
    <row r="34" spans="1:11" s="48" customFormat="1">
      <c r="A34" s="56"/>
      <c r="C34" s="49"/>
      <c r="D34" s="1"/>
      <c r="E34" s="2"/>
      <c r="F34" s="3"/>
      <c r="G34" s="3"/>
      <c r="H34" s="1"/>
      <c r="I34" s="1"/>
      <c r="J34" s="1"/>
      <c r="K34" s="1"/>
    </row>
    <row r="35" spans="1:11" s="48" customFormat="1">
      <c r="A35" s="56"/>
      <c r="C35" s="49"/>
      <c r="D35" s="1"/>
      <c r="E35" s="2"/>
      <c r="F35" s="3"/>
      <c r="G35" s="3"/>
      <c r="H35" s="1"/>
      <c r="I35" s="1"/>
      <c r="J35" s="1"/>
      <c r="K35" s="1"/>
    </row>
    <row r="36" spans="1:11" s="48" customFormat="1">
      <c r="A36" s="56"/>
      <c r="C36" s="49"/>
      <c r="D36" s="1"/>
      <c r="E36" s="2"/>
      <c r="F36" s="3"/>
      <c r="G36" s="3"/>
      <c r="H36" s="1"/>
      <c r="I36" s="1"/>
      <c r="J36" s="1"/>
      <c r="K36" s="1"/>
    </row>
    <row r="37" spans="1:11" s="48" customFormat="1">
      <c r="A37" s="56"/>
      <c r="C37" s="49"/>
      <c r="D37" s="1"/>
      <c r="E37" s="2"/>
      <c r="F37" s="3"/>
      <c r="G37" s="3"/>
      <c r="H37" s="1"/>
      <c r="I37" s="1"/>
      <c r="J37" s="1"/>
      <c r="K37" s="1"/>
    </row>
    <row r="38" spans="1:11" s="48" customFormat="1">
      <c r="A38" s="56"/>
      <c r="C38" s="49"/>
      <c r="D38" s="1"/>
      <c r="E38" s="2"/>
      <c r="F38" s="3"/>
      <c r="G38" s="3"/>
      <c r="H38" s="1"/>
      <c r="I38" s="1"/>
      <c r="J38" s="1"/>
      <c r="K38" s="1"/>
    </row>
    <row r="39" spans="1:11" s="48" customFormat="1">
      <c r="A39" s="56"/>
      <c r="C39" s="49"/>
      <c r="D39" s="1"/>
      <c r="E39" s="2"/>
      <c r="F39" s="3"/>
      <c r="G39" s="3"/>
      <c r="H39" s="1"/>
      <c r="I39" s="1"/>
      <c r="J39" s="1"/>
      <c r="K39" s="1"/>
    </row>
    <row r="40" spans="1:11" s="48" customFormat="1">
      <c r="A40" s="56"/>
      <c r="C40" s="49"/>
      <c r="D40" s="1"/>
      <c r="E40" s="2"/>
      <c r="F40" s="3"/>
      <c r="G40" s="3"/>
      <c r="H40" s="1"/>
      <c r="I40" s="1"/>
      <c r="J40" s="1"/>
      <c r="K40" s="1"/>
    </row>
    <row r="41" spans="1:11" s="48" customFormat="1">
      <c r="A41" s="56"/>
      <c r="C41" s="49"/>
      <c r="D41" s="1"/>
      <c r="E41" s="2"/>
      <c r="F41" s="3"/>
      <c r="G41" s="3"/>
      <c r="H41" s="1"/>
      <c r="I41" s="1"/>
      <c r="J41" s="1"/>
      <c r="K41" s="1"/>
    </row>
    <row r="42" spans="1:11" s="48" customFormat="1">
      <c r="A42" s="56"/>
      <c r="C42" s="49"/>
      <c r="D42" s="1"/>
      <c r="E42" s="2"/>
      <c r="F42" s="3"/>
      <c r="G42" s="3"/>
      <c r="H42" s="1"/>
      <c r="I42" s="1"/>
      <c r="J42" s="1"/>
      <c r="K42" s="1"/>
    </row>
    <row r="43" spans="1:11" s="48" customFormat="1">
      <c r="A43" s="56"/>
      <c r="C43" s="49"/>
      <c r="D43" s="1"/>
      <c r="E43" s="2"/>
      <c r="F43" s="3"/>
      <c r="G43" s="3"/>
      <c r="H43" s="1"/>
      <c r="I43" s="1"/>
      <c r="J43" s="1"/>
      <c r="K43" s="1"/>
    </row>
    <row r="44" spans="1:11" s="48" customFormat="1">
      <c r="A44" s="56"/>
      <c r="C44" s="49"/>
      <c r="D44" s="1"/>
      <c r="E44" s="2"/>
      <c r="F44" s="3"/>
      <c r="G44" s="3"/>
      <c r="H44" s="1"/>
      <c r="I44" s="1"/>
      <c r="J44" s="1"/>
      <c r="K44" s="1"/>
    </row>
    <row r="45" spans="1:11" s="48" customFormat="1">
      <c r="A45" s="56"/>
      <c r="C45" s="49"/>
      <c r="D45" s="1"/>
      <c r="E45" s="2"/>
      <c r="F45" s="3"/>
      <c r="G45" s="3"/>
      <c r="H45" s="1"/>
      <c r="I45" s="1"/>
      <c r="J45" s="1"/>
      <c r="K45" s="1"/>
    </row>
    <row r="46" spans="1:11" s="48" customFormat="1">
      <c r="A46" s="56"/>
      <c r="C46" s="49"/>
      <c r="D46" s="1"/>
      <c r="E46" s="2"/>
      <c r="F46" s="3"/>
      <c r="G46" s="3"/>
      <c r="H46" s="1"/>
      <c r="I46" s="1"/>
      <c r="J46" s="1"/>
      <c r="K46" s="1"/>
    </row>
    <row r="47" spans="1:11" s="48" customFormat="1">
      <c r="A47" s="56"/>
      <c r="C47" s="49"/>
      <c r="D47" s="1"/>
      <c r="E47" s="2"/>
      <c r="F47" s="3"/>
      <c r="G47" s="3"/>
      <c r="H47" s="1"/>
      <c r="I47" s="1"/>
      <c r="J47" s="1"/>
      <c r="K47" s="1"/>
    </row>
    <row r="48" spans="1:11" s="48" customFormat="1">
      <c r="A48" s="56"/>
      <c r="C48" s="49"/>
      <c r="D48" s="1"/>
      <c r="E48" s="2"/>
      <c r="F48" s="3"/>
      <c r="G48" s="3"/>
      <c r="H48" s="1"/>
      <c r="I48" s="1"/>
      <c r="J48" s="1"/>
      <c r="K48" s="1"/>
    </row>
    <row r="49" spans="1:11" s="48" customFormat="1">
      <c r="A49" s="56"/>
      <c r="C49" s="49"/>
      <c r="D49" s="1"/>
      <c r="E49" s="2"/>
      <c r="F49" s="3"/>
      <c r="G49" s="3"/>
      <c r="H49" s="1"/>
      <c r="I49" s="1"/>
      <c r="J49" s="1"/>
      <c r="K49" s="1"/>
    </row>
    <row r="50" spans="1:11" s="48" customFormat="1">
      <c r="A50" s="56"/>
      <c r="C50" s="49"/>
      <c r="D50" s="1"/>
      <c r="E50" s="2"/>
      <c r="F50" s="3"/>
      <c r="G50" s="3"/>
      <c r="H50" s="1"/>
      <c r="I50" s="1"/>
      <c r="J50" s="1"/>
      <c r="K50" s="1"/>
    </row>
    <row r="51" spans="1:11" s="48" customFormat="1">
      <c r="A51" s="47"/>
      <c r="C51" s="49"/>
      <c r="D51" s="1"/>
      <c r="E51" s="2"/>
      <c r="F51" s="3"/>
      <c r="G51" s="3"/>
      <c r="H51" s="1"/>
      <c r="I51" s="1"/>
      <c r="J51" s="1"/>
      <c r="K51" s="1"/>
    </row>
  </sheetData>
  <autoFilter ref="A6:G16">
    <filterColumn colId="4"/>
  </autoFilter>
  <mergeCells count="1">
    <mergeCell ref="A15:C16"/>
  </mergeCells>
  <pageMargins left="0.43307086614173229" right="0.19685039370078741" top="0.23622047244094491" bottom="0.23622047244094491" header="0.15748031496062992" footer="0.19685039370078741"/>
  <pageSetup paperSize="9" scale="77" fitToHeight="6" orientation="portrait" horizontalDpi="4294967294" verticalDpi="4294967294" r:id="rId1"/>
  <headerFooter>
    <oddHeader>Strona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workbookViewId="0">
      <selection activeCell="E9" sqref="E9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257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252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>
        <v>20</v>
      </c>
      <c r="F9" s="15">
        <v>0.39</v>
      </c>
      <c r="G9" s="15">
        <f>E9*F9*1.23</f>
        <v>9.5940000000000012</v>
      </c>
      <c r="H9" s="73" t="s">
        <v>263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>
        <v>12</v>
      </c>
      <c r="F10" s="15">
        <v>0.8</v>
      </c>
      <c r="G10" s="15">
        <f t="shared" ref="G10:G72" si="0">E10*F10*1.23</f>
        <v>11.808000000000002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12</v>
      </c>
      <c r="F11" s="15">
        <v>0.43</v>
      </c>
      <c r="G11" s="15">
        <f t="shared" si="0"/>
        <v>6.3468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>
        <v>12</v>
      </c>
      <c r="F12" s="15">
        <v>0.84</v>
      </c>
      <c r="G12" s="15">
        <f t="shared" si="0"/>
        <v>12.398400000000001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/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/>
      <c r="I15" s="68">
        <v>12</v>
      </c>
    </row>
    <row r="16" spans="1:11" ht="45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/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36</v>
      </c>
      <c r="F17" s="15">
        <v>0.16</v>
      </c>
      <c r="G17" s="15">
        <f t="shared" si="0"/>
        <v>7.0847999999999995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48</v>
      </c>
      <c r="F31" s="15">
        <v>0.62</v>
      </c>
      <c r="G31" s="15">
        <f t="shared" si="0"/>
        <v>36.604799999999997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12</v>
      </c>
      <c r="F32" s="15">
        <v>1.95</v>
      </c>
      <c r="G32" s="15">
        <f t="shared" si="0"/>
        <v>28.781999999999996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>
        <v>20</v>
      </c>
      <c r="F41" s="15">
        <v>1.87</v>
      </c>
      <c r="G41" s="15">
        <f t="shared" si="0"/>
        <v>46.00200000000001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50</v>
      </c>
      <c r="F56" s="15">
        <v>0.8</v>
      </c>
      <c r="G56" s="15">
        <f t="shared" si="0"/>
        <v>49.2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>
        <v>4</v>
      </c>
      <c r="F81" s="19">
        <v>5.3</v>
      </c>
      <c r="G81" s="15">
        <f t="shared" si="1"/>
        <v>26.076000000000001</v>
      </c>
      <c r="H81" s="73" t="s">
        <v>264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50</v>
      </c>
      <c r="F84" s="15">
        <v>9</v>
      </c>
      <c r="G84" s="15">
        <f t="shared" si="1"/>
        <v>553.5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/>
      <c r="F85" s="15">
        <v>7.8</v>
      </c>
      <c r="G85" s="15">
        <f t="shared" si="1"/>
        <v>0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/>
      <c r="F100" s="15">
        <v>4.9000000000000004</v>
      </c>
      <c r="G100" s="15">
        <f t="shared" si="1"/>
        <v>0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/>
      <c r="F103" s="15">
        <v>2.2000000000000002</v>
      </c>
      <c r="G103" s="15">
        <f t="shared" si="1"/>
        <v>0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11">
        <v>97</v>
      </c>
      <c r="B105" s="30" t="s">
        <v>271</v>
      </c>
      <c r="C105" s="28" t="s">
        <v>204</v>
      </c>
      <c r="D105" s="39" t="s">
        <v>272</v>
      </c>
      <c r="E105" s="14">
        <v>1</v>
      </c>
      <c r="F105" s="15">
        <v>11</v>
      </c>
      <c r="G105" s="15">
        <f t="shared" si="1"/>
        <v>13.53</v>
      </c>
      <c r="H105" s="59"/>
      <c r="I105" s="69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>
        <v>4</v>
      </c>
      <c r="F111" s="19">
        <v>5.3</v>
      </c>
      <c r="G111" s="15">
        <f t="shared" si="1"/>
        <v>26.076000000000001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>
        <v>20</v>
      </c>
      <c r="F112" s="19">
        <v>0.3</v>
      </c>
      <c r="G112" s="15">
        <f t="shared" si="1"/>
        <v>7.38</v>
      </c>
      <c r="H112" s="59"/>
      <c r="I112" s="69"/>
    </row>
    <row r="113" spans="1:13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>
        <v>5</v>
      </c>
      <c r="F113" s="19">
        <v>13.5</v>
      </c>
      <c r="G113" s="15">
        <f t="shared" si="1"/>
        <v>83.025000000000006</v>
      </c>
      <c r="H113" s="59"/>
      <c r="I113" s="69">
        <v>5</v>
      </c>
    </row>
    <row r="114" spans="1:13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3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3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3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3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3" s="38" customFormat="1" ht="4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3" s="38" customFormat="1" ht="68.25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>E120*F120*1.23</f>
        <v>0</v>
      </c>
      <c r="H120" s="59"/>
      <c r="I120" s="72"/>
    </row>
    <row r="121" spans="1:13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59">
        <f>E121*F121*1.23</f>
        <v>0</v>
      </c>
      <c r="H121" s="59"/>
      <c r="I121" s="69"/>
    </row>
    <row r="122" spans="1:13" s="38" customFormat="1" ht="24" customHeight="1" thickBot="1">
      <c r="A122" s="47"/>
      <c r="B122" s="48"/>
      <c r="C122" s="49"/>
      <c r="D122" s="50"/>
      <c r="E122" s="1" t="s">
        <v>229</v>
      </c>
      <c r="F122" s="1"/>
      <c r="G122" s="92">
        <f>SUM(G9:G121)</f>
        <v>917.40779999999995</v>
      </c>
      <c r="H122" s="93"/>
      <c r="I122" s="34"/>
      <c r="J122" s="38">
        <v>923.59</v>
      </c>
    </row>
    <row r="123" spans="1:13" s="38" customFormat="1" ht="13.5" customHeight="1">
      <c r="A123" s="94"/>
      <c r="B123" s="94"/>
      <c r="C123" s="94"/>
      <c r="D123" s="1"/>
      <c r="E123" s="51" t="s">
        <v>230</v>
      </c>
      <c r="F123" s="52"/>
      <c r="G123" s="3"/>
      <c r="H123" s="4"/>
      <c r="I123" s="34"/>
      <c r="J123" s="53"/>
    </row>
    <row r="124" spans="1:13" s="38" customFormat="1" ht="21" customHeight="1">
      <c r="A124" s="94"/>
      <c r="B124" s="94"/>
      <c r="C124" s="94"/>
      <c r="D124" s="54"/>
      <c r="E124" s="55" t="s">
        <v>230</v>
      </c>
      <c r="F124" s="3"/>
      <c r="G124" s="3" t="s">
        <v>231</v>
      </c>
      <c r="H124" s="4"/>
      <c r="I124" s="34"/>
    </row>
    <row r="125" spans="1:13">
      <c r="A125" s="56"/>
      <c r="H125" s="57"/>
    </row>
    <row r="126" spans="1:13">
      <c r="A126" s="56"/>
    </row>
    <row r="127" spans="1:13" s="48" customFormat="1">
      <c r="A127" s="56"/>
      <c r="C127" s="49"/>
      <c r="D127" s="1"/>
      <c r="E127" s="2"/>
      <c r="F127" s="3"/>
      <c r="G127" s="3"/>
      <c r="H127" s="4"/>
      <c r="I127" s="2"/>
      <c r="J127" s="1"/>
      <c r="K127" s="1"/>
      <c r="L127" s="1"/>
      <c r="M127" s="1"/>
    </row>
    <row r="128" spans="1:13" s="48" customFormat="1">
      <c r="A128" s="56"/>
      <c r="C128" s="49"/>
      <c r="D128" s="1"/>
      <c r="E128" s="2"/>
      <c r="F128" s="3"/>
      <c r="G128" s="3"/>
      <c r="H128" s="4"/>
      <c r="I128" s="2"/>
      <c r="J128" s="1"/>
      <c r="K128" s="1"/>
      <c r="L128" s="1"/>
      <c r="M128" s="1"/>
    </row>
    <row r="129" spans="1:13" s="48" customFormat="1">
      <c r="A129" s="56"/>
      <c r="C129" s="49"/>
      <c r="D129" s="1"/>
      <c r="E129" s="2"/>
      <c r="F129" s="3"/>
      <c r="G129" s="3"/>
      <c r="H129" s="4"/>
      <c r="I129" s="2"/>
      <c r="J129" s="1"/>
      <c r="K129" s="1"/>
      <c r="L129" s="1"/>
      <c r="M129" s="1"/>
    </row>
    <row r="130" spans="1:13" s="48" customFormat="1">
      <c r="A130" s="56"/>
      <c r="C130" s="49"/>
      <c r="D130" s="1"/>
      <c r="E130" s="2"/>
      <c r="F130" s="3"/>
      <c r="G130" s="3"/>
      <c r="H130" s="4"/>
      <c r="I130" s="2"/>
      <c r="J130" s="1"/>
      <c r="K130" s="1"/>
      <c r="L130" s="1"/>
      <c r="M130" s="1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</sheetData>
  <autoFilter ref="A8:H124">
    <filterColumn colId="4"/>
  </autoFilter>
  <mergeCells count="3">
    <mergeCell ref="A3:H3"/>
    <mergeCell ref="G122:H122"/>
    <mergeCell ref="A123:C124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workbookViewId="0">
      <selection activeCell="G56" sqref="G56:G81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290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289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>
        <v>80</v>
      </c>
      <c r="F9" s="15">
        <v>0.39</v>
      </c>
      <c r="G9" s="15">
        <f>E9*F9*1.23</f>
        <v>38.376000000000005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120</v>
      </c>
      <c r="F11" s="15">
        <v>0.43</v>
      </c>
      <c r="G11" s="15">
        <f t="shared" si="0"/>
        <v>63.468000000000004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>
        <v>60</v>
      </c>
      <c r="F12" s="15">
        <v>0.84</v>
      </c>
      <c r="G12" s="15">
        <f t="shared" si="0"/>
        <v>61.991999999999997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>
        <v>48</v>
      </c>
      <c r="F15" s="15">
        <v>0.76</v>
      </c>
      <c r="G15" s="15">
        <f t="shared" si="0"/>
        <v>44.870400000000004</v>
      </c>
      <c r="H15" s="73" t="s">
        <v>275</v>
      </c>
      <c r="I15" s="68">
        <v>12</v>
      </c>
    </row>
    <row r="16" spans="1:11" ht="45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 t="s">
        <v>274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120</v>
      </c>
      <c r="F17" s="15">
        <v>0.16</v>
      </c>
      <c r="G17" s="15">
        <f t="shared" si="0"/>
        <v>23.616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>
        <v>12</v>
      </c>
      <c r="F18" s="15">
        <v>1.32</v>
      </c>
      <c r="G18" s="15">
        <f t="shared" si="0"/>
        <v>19.4832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>
        <v>50</v>
      </c>
      <c r="F23" s="15">
        <v>0.31</v>
      </c>
      <c r="G23" s="15">
        <f t="shared" si="0"/>
        <v>19.065000000000001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>
        <v>5</v>
      </c>
      <c r="F28" s="15">
        <v>0.33</v>
      </c>
      <c r="G28" s="15">
        <f t="shared" si="0"/>
        <v>2.0295000000000001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>
        <v>5</v>
      </c>
      <c r="F29" s="15">
        <v>1.5</v>
      </c>
      <c r="G29" s="15">
        <f t="shared" si="0"/>
        <v>9.2249999999999996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48</v>
      </c>
      <c r="F31" s="15">
        <v>0.62</v>
      </c>
      <c r="G31" s="15">
        <f t="shared" si="0"/>
        <v>36.604799999999997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12</v>
      </c>
      <c r="F32" s="15">
        <v>1.95</v>
      </c>
      <c r="G32" s="15">
        <f t="shared" si="0"/>
        <v>28.781999999999996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>
        <v>12</v>
      </c>
      <c r="F36" s="15">
        <v>1.1599999999999999</v>
      </c>
      <c r="G36" s="15">
        <f t="shared" si="0"/>
        <v>17.121599999999997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50</v>
      </c>
      <c r="F56" s="15">
        <v>0.8</v>
      </c>
      <c r="G56" s="15">
        <f t="shared" si="0"/>
        <v>49.2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>
        <v>5</v>
      </c>
      <c r="F59" s="15">
        <v>3.85</v>
      </c>
      <c r="G59" s="15">
        <f t="shared" si="0"/>
        <v>23.677499999999998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>
        <v>60</v>
      </c>
      <c r="F69" s="15">
        <v>1.24</v>
      </c>
      <c r="G69" s="15">
        <f t="shared" si="0"/>
        <v>91.512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>
        <v>1</v>
      </c>
      <c r="F70" s="15">
        <v>25</v>
      </c>
      <c r="G70" s="15">
        <f t="shared" si="0"/>
        <v>30.75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>
        <v>2</v>
      </c>
      <c r="F72" s="15">
        <v>28</v>
      </c>
      <c r="G72" s="15">
        <f t="shared" si="0"/>
        <v>68.88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>
        <v>10</v>
      </c>
      <c r="F79" s="15">
        <v>2</v>
      </c>
      <c r="G79" s="15">
        <f t="shared" si="1"/>
        <v>24.6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>
        <v>10</v>
      </c>
      <c r="F81" s="19">
        <v>5.3</v>
      </c>
      <c r="G81" s="15">
        <f t="shared" si="1"/>
        <v>65.19</v>
      </c>
      <c r="H81" s="73" t="s">
        <v>278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90</v>
      </c>
      <c r="F84" s="15">
        <v>9</v>
      </c>
      <c r="G84" s="15">
        <f t="shared" si="1"/>
        <v>996.3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27</v>
      </c>
      <c r="F85" s="15">
        <v>7.8</v>
      </c>
      <c r="G85" s="15">
        <f t="shared" si="1"/>
        <v>259.03800000000001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>
        <v>30</v>
      </c>
      <c r="F96" s="15">
        <v>0.6</v>
      </c>
      <c r="G96" s="15">
        <f t="shared" si="1"/>
        <v>22.14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5</v>
      </c>
      <c r="F100" s="15">
        <v>4.9000000000000004</v>
      </c>
      <c r="G100" s="15">
        <f t="shared" si="1"/>
        <v>30.134999999999998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18</v>
      </c>
      <c r="F103" s="15">
        <v>2.2000000000000002</v>
      </c>
      <c r="G103" s="15">
        <f t="shared" si="1"/>
        <v>48.707999999999998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>
        <v>50</v>
      </c>
      <c r="F119" s="19">
        <v>0.49</v>
      </c>
      <c r="G119" s="45">
        <f t="shared" si="1"/>
        <v>30.134999999999998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>
        <v>2</v>
      </c>
      <c r="F120" s="19">
        <v>6</v>
      </c>
      <c r="G120" s="15">
        <f t="shared" ref="G120:G125" si="2">E120*F120*1.23</f>
        <v>14.76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>
        <v>10</v>
      </c>
      <c r="F121" s="59">
        <v>2.5</v>
      </c>
      <c r="G121" s="75">
        <f t="shared" si="2"/>
        <v>30.75</v>
      </c>
      <c r="H121" s="59"/>
      <c r="I121" s="69"/>
    </row>
    <row r="122" spans="1:10" s="38" customFormat="1" ht="27.7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>
        <v>1</v>
      </c>
      <c r="F122" s="59">
        <v>3.91</v>
      </c>
      <c r="G122" s="75">
        <f t="shared" si="2"/>
        <v>4.8093000000000004</v>
      </c>
      <c r="H122" s="59" t="s">
        <v>265</v>
      </c>
      <c r="I122" s="69"/>
      <c r="J122" s="74"/>
    </row>
    <row r="123" spans="1:10" s="38" customFormat="1" ht="27.75" customHeight="1">
      <c r="A123" s="59">
        <v>121</v>
      </c>
      <c r="B123" s="30" t="s">
        <v>287</v>
      </c>
      <c r="C123" s="30"/>
      <c r="D123" s="76" t="s">
        <v>288</v>
      </c>
      <c r="E123" s="59">
        <v>1</v>
      </c>
      <c r="F123" s="59">
        <v>4.4000000000000004</v>
      </c>
      <c r="G123" s="75">
        <f t="shared" si="2"/>
        <v>5.4119999999999999</v>
      </c>
      <c r="H123" s="83" t="s">
        <v>286</v>
      </c>
      <c r="I123" s="69"/>
      <c r="J123" s="74"/>
    </row>
    <row r="124" spans="1:10" s="38" customFormat="1" ht="27.75" customHeight="1">
      <c r="A124" s="59">
        <v>122</v>
      </c>
      <c r="B124" s="30" t="s">
        <v>287</v>
      </c>
      <c r="C124" s="30"/>
      <c r="D124" s="76" t="s">
        <v>288</v>
      </c>
      <c r="E124" s="59">
        <v>1</v>
      </c>
      <c r="F124" s="59">
        <v>5.92</v>
      </c>
      <c r="G124" s="75">
        <f t="shared" si="2"/>
        <v>7.2816000000000001</v>
      </c>
      <c r="H124" s="83" t="s">
        <v>286</v>
      </c>
      <c r="I124" s="69"/>
      <c r="J124" s="74"/>
    </row>
    <row r="125" spans="1:10" s="38" customFormat="1" ht="27.75" customHeight="1">
      <c r="A125" s="59">
        <v>123</v>
      </c>
      <c r="B125" s="30" t="s">
        <v>287</v>
      </c>
      <c r="C125" s="30"/>
      <c r="D125" s="76" t="s">
        <v>288</v>
      </c>
      <c r="E125" s="59">
        <v>1</v>
      </c>
      <c r="F125" s="59">
        <v>8.6199999999999992</v>
      </c>
      <c r="G125" s="75">
        <f t="shared" si="2"/>
        <v>10.602599999999999</v>
      </c>
      <c r="H125" s="83" t="s">
        <v>286</v>
      </c>
      <c r="I125" s="69"/>
      <c r="J125" s="74"/>
    </row>
    <row r="126" spans="1:10" s="38" customFormat="1" ht="24" customHeight="1" thickBot="1">
      <c r="A126" s="47"/>
      <c r="B126" s="48"/>
      <c r="C126" s="49"/>
      <c r="D126" s="50"/>
      <c r="E126" s="1" t="s">
        <v>229</v>
      </c>
      <c r="F126" s="1"/>
      <c r="G126" s="92">
        <f>SUBTOTAL(9,G9:G125)</f>
        <v>2178.5145000000002</v>
      </c>
      <c r="H126" s="93"/>
      <c r="I126" s="34"/>
      <c r="J126" s="38">
        <v>2179.94</v>
      </c>
    </row>
    <row r="127" spans="1:10" s="38" customFormat="1" ht="13.5" customHeight="1">
      <c r="A127" s="94"/>
      <c r="B127" s="94"/>
      <c r="C127" s="94"/>
      <c r="D127" s="1"/>
      <c r="E127" s="51" t="s">
        <v>230</v>
      </c>
      <c r="F127" s="52"/>
      <c r="G127" s="3"/>
      <c r="H127" s="4"/>
      <c r="I127" s="34"/>
      <c r="J127" s="53"/>
    </row>
    <row r="128" spans="1:10" s="38" customFormat="1" ht="21" customHeight="1">
      <c r="A128" s="94"/>
      <c r="B128" s="94"/>
      <c r="C128" s="94"/>
      <c r="D128" s="54"/>
      <c r="E128" s="55" t="s">
        <v>230</v>
      </c>
      <c r="F128" s="3"/>
      <c r="G128" s="3" t="s">
        <v>231</v>
      </c>
      <c r="H128" s="4"/>
      <c r="I128" s="34"/>
    </row>
    <row r="129" spans="1:13">
      <c r="A129" s="56"/>
      <c r="H129" s="82"/>
    </row>
    <row r="130" spans="1:13">
      <c r="A130" s="56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</sheetData>
  <autoFilter ref="A8:H128">
    <filterColumn colId="4"/>
  </autoFilter>
  <mergeCells count="3">
    <mergeCell ref="A3:H3"/>
    <mergeCell ref="G126:H126"/>
    <mergeCell ref="A127:C128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M162"/>
  <sheetViews>
    <sheetView topLeftCell="A85" workbookViewId="0">
      <selection activeCell="H4" sqref="H4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290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289</v>
      </c>
      <c r="D4" s="66" t="s">
        <v>253</v>
      </c>
      <c r="E4" s="84" t="s">
        <v>291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hidden="1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hidden="1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 hidden="1">
      <c r="A11" s="11">
        <v>3</v>
      </c>
      <c r="B11" s="12" t="s">
        <v>14</v>
      </c>
      <c r="C11" s="12" t="s">
        <v>12</v>
      </c>
      <c r="D11" s="16" t="s">
        <v>15</v>
      </c>
      <c r="E11" s="14"/>
      <c r="F11" s="15">
        <v>0.43</v>
      </c>
      <c r="G11" s="15">
        <f t="shared" si="0"/>
        <v>0</v>
      </c>
      <c r="H11" s="73"/>
      <c r="I11" s="69">
        <v>12</v>
      </c>
    </row>
    <row r="12" spans="1:11" ht="80.25" hidden="1" customHeight="1">
      <c r="A12" s="11">
        <v>4</v>
      </c>
      <c r="B12" s="12" t="s">
        <v>16</v>
      </c>
      <c r="C12" s="12" t="s">
        <v>12</v>
      </c>
      <c r="D12" s="16" t="s">
        <v>17</v>
      </c>
      <c r="E12" s="14"/>
      <c r="F12" s="15">
        <v>0.84</v>
      </c>
      <c r="G12" s="15">
        <f t="shared" si="0"/>
        <v>0</v>
      </c>
      <c r="H12" s="73"/>
      <c r="I12" s="69">
        <v>12</v>
      </c>
    </row>
    <row r="13" spans="1:11" ht="45" hidden="1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 hidden="1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 hidden="1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 t="s">
        <v>275</v>
      </c>
      <c r="I15" s="68">
        <v>12</v>
      </c>
    </row>
    <row r="16" spans="1:11" ht="45" hidden="1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 t="s">
        <v>274</v>
      </c>
      <c r="I16" s="68">
        <v>12</v>
      </c>
    </row>
    <row r="17" spans="1:9" ht="75" hidden="1">
      <c r="A17" s="11">
        <v>9</v>
      </c>
      <c r="B17" s="12" t="s">
        <v>29</v>
      </c>
      <c r="C17" s="12" t="s">
        <v>12</v>
      </c>
      <c r="D17" s="13" t="s">
        <v>30</v>
      </c>
      <c r="E17" s="14"/>
      <c r="F17" s="15">
        <v>0.16</v>
      </c>
      <c r="G17" s="15">
        <f t="shared" si="0"/>
        <v>0</v>
      </c>
      <c r="H17" s="73"/>
      <c r="I17" s="69">
        <v>12</v>
      </c>
    </row>
    <row r="18" spans="1:9" ht="30" hidden="1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 hidden="1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 hidden="1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 hidden="1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 hidden="1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 hidden="1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 hidden="1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 hidden="1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 hidden="1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 hidden="1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 hidden="1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 hidden="1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 hidden="1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 hidden="1">
      <c r="A31" s="11">
        <v>23</v>
      </c>
      <c r="B31" s="12" t="s">
        <v>56</v>
      </c>
      <c r="C31" s="12" t="s">
        <v>12</v>
      </c>
      <c r="D31" s="18" t="s">
        <v>57</v>
      </c>
      <c r="E31" s="14"/>
      <c r="F31" s="15">
        <v>0.62</v>
      </c>
      <c r="G31" s="15">
        <f t="shared" si="0"/>
        <v>0</v>
      </c>
      <c r="H31" s="73"/>
      <c r="I31" s="69">
        <v>24</v>
      </c>
    </row>
    <row r="32" spans="1:9" ht="60" hidden="1">
      <c r="A32" s="11">
        <v>24</v>
      </c>
      <c r="B32" s="12" t="s">
        <v>58</v>
      </c>
      <c r="C32" s="12" t="s">
        <v>12</v>
      </c>
      <c r="D32" s="13" t="s">
        <v>59</v>
      </c>
      <c r="E32" s="14"/>
      <c r="F32" s="15">
        <v>1.95</v>
      </c>
      <c r="G32" s="15">
        <f t="shared" si="0"/>
        <v>0</v>
      </c>
      <c r="H32" s="73"/>
      <c r="I32" s="69">
        <v>12</v>
      </c>
    </row>
    <row r="33" spans="1:9" ht="45" hidden="1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 hidden="1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 hidden="1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 hidden="1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 hidden="1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 hidden="1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 hidden="1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 hidden="1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hidden="1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 hidden="1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 hidden="1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 hidden="1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 hidden="1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 hidden="1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 hidden="1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 hidden="1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 hidden="1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 hidden="1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 hidden="1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 hidden="1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 hidden="1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 hidden="1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 hidden="1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 hidden="1">
      <c r="A56" s="11">
        <v>48</v>
      </c>
      <c r="B56" s="17" t="s">
        <v>104</v>
      </c>
      <c r="C56" s="12" t="s">
        <v>12</v>
      </c>
      <c r="D56" s="16" t="s">
        <v>260</v>
      </c>
      <c r="E56" s="14"/>
      <c r="F56" s="15">
        <v>0.8</v>
      </c>
      <c r="G56" s="15">
        <f t="shared" si="0"/>
        <v>0</v>
      </c>
      <c r="H56" s="73" t="s">
        <v>262</v>
      </c>
      <c r="I56" s="71">
        <v>10</v>
      </c>
    </row>
    <row r="57" spans="1:10" ht="45" hidden="1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 hidden="1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>
        <v>5</v>
      </c>
      <c r="F59" s="15">
        <v>3.85</v>
      </c>
      <c r="G59" s="15">
        <f t="shared" si="0"/>
        <v>23.677499999999998</v>
      </c>
      <c r="H59" s="73"/>
      <c r="I59" s="69"/>
    </row>
    <row r="60" spans="1:10" ht="97.5" hidden="1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hidden="1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hidden="1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 hidden="1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 hidden="1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 hidden="1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 hidden="1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 hidden="1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 hidden="1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>
        <v>60</v>
      </c>
      <c r="F69" s="15">
        <v>1.24</v>
      </c>
      <c r="G69" s="15">
        <f t="shared" si="0"/>
        <v>91.512</v>
      </c>
      <c r="H69" s="73"/>
      <c r="I69" s="69">
        <v>12</v>
      </c>
    </row>
    <row r="70" spans="1:9" ht="30" hidden="1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 hidden="1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 hidden="1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 hidden="1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 hidden="1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 hidden="1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25" si="1">E75*F75*1.23</f>
        <v>0</v>
      </c>
      <c r="H75" s="73"/>
      <c r="I75" s="69"/>
    </row>
    <row r="76" spans="1:9" ht="45" hidden="1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 hidden="1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 hidden="1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 hidden="1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 hidden="1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 hidden="1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278</v>
      </c>
      <c r="I81" s="68"/>
    </row>
    <row r="82" spans="1:9" ht="60" hidden="1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 hidden="1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 hidden="1">
      <c r="A84" s="11">
        <v>76</v>
      </c>
      <c r="B84" s="20" t="s">
        <v>163</v>
      </c>
      <c r="C84" s="35" t="s">
        <v>164</v>
      </c>
      <c r="D84" s="36" t="s">
        <v>165</v>
      </c>
      <c r="E84" s="14"/>
      <c r="F84" s="15">
        <v>9</v>
      </c>
      <c r="G84" s="15">
        <f t="shared" si="1"/>
        <v>0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27</v>
      </c>
      <c r="F85" s="15">
        <v>7.8</v>
      </c>
      <c r="G85" s="15">
        <f t="shared" si="1"/>
        <v>259.03800000000001</v>
      </c>
      <c r="H85" s="73"/>
      <c r="I85" s="69">
        <v>9</v>
      </c>
    </row>
    <row r="86" spans="1:9" ht="45" hidden="1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 hidden="1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 hidden="1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 hidden="1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 hidden="1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 hidden="1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 hidden="1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 hidden="1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 hidden="1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 hidden="1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>
        <v>30</v>
      </c>
      <c r="F96" s="15">
        <v>0.6</v>
      </c>
      <c r="G96" s="15">
        <f t="shared" si="1"/>
        <v>22.14</v>
      </c>
      <c r="H96" s="73"/>
      <c r="I96" s="69">
        <v>100</v>
      </c>
    </row>
    <row r="97" spans="1:9" ht="60" hidden="1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hidden="1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 hidden="1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5</v>
      </c>
      <c r="F100" s="15">
        <v>4.9000000000000004</v>
      </c>
      <c r="G100" s="15">
        <f t="shared" si="1"/>
        <v>30.134999999999998</v>
      </c>
      <c r="H100" s="59"/>
      <c r="I100" s="69"/>
    </row>
    <row r="101" spans="1:9" s="38" customFormat="1" ht="75" hidden="1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 hidden="1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18</v>
      </c>
      <c r="F103" s="15">
        <v>2.2000000000000002</v>
      </c>
      <c r="G103" s="15">
        <f t="shared" si="1"/>
        <v>48.707999999999998</v>
      </c>
      <c r="H103" s="59"/>
      <c r="I103" s="69">
        <v>32</v>
      </c>
    </row>
    <row r="104" spans="1:9" s="38" customFormat="1" ht="60" hidden="1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 hidden="1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 hidden="1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 hidden="1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hidden="1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hidden="1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hidden="1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hidden="1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hidden="1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hidden="1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hidden="1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hidden="1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hidden="1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hidden="1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hidden="1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>
        <v>50</v>
      </c>
      <c r="F119" s="19">
        <v>0.49</v>
      </c>
      <c r="G119" s="45">
        <f t="shared" si="1"/>
        <v>30.134999999999998</v>
      </c>
      <c r="H119" s="59"/>
      <c r="I119" s="72">
        <v>10</v>
      </c>
    </row>
    <row r="120" spans="1:10" s="38" customFormat="1" ht="63" hidden="1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 t="shared" si="1"/>
        <v>0</v>
      </c>
      <c r="H120" s="59"/>
      <c r="I120" s="72"/>
    </row>
    <row r="121" spans="1:10" s="38" customFormat="1" ht="58.5" hidden="1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 t="shared" si="1"/>
        <v>0</v>
      </c>
      <c r="H121" s="59"/>
      <c r="I121" s="69"/>
    </row>
    <row r="122" spans="1:10" s="38" customFormat="1" ht="27.75" hidden="1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 t="shared" si="1"/>
        <v>0</v>
      </c>
      <c r="H122" s="59" t="s">
        <v>265</v>
      </c>
      <c r="I122" s="69"/>
      <c r="J122" s="74"/>
    </row>
    <row r="123" spans="1:10" s="38" customFormat="1" ht="27.75" hidden="1" customHeight="1">
      <c r="A123" s="59">
        <v>121</v>
      </c>
      <c r="B123" s="30" t="s">
        <v>287</v>
      </c>
      <c r="C123" s="30"/>
      <c r="D123" s="76" t="s">
        <v>288</v>
      </c>
      <c r="E123" s="59"/>
      <c r="F123" s="59">
        <v>4.4000000000000004</v>
      </c>
      <c r="G123" s="75">
        <f t="shared" si="1"/>
        <v>0</v>
      </c>
      <c r="H123" s="83" t="s">
        <v>286</v>
      </c>
      <c r="I123" s="69"/>
      <c r="J123" s="74"/>
    </row>
    <row r="124" spans="1:10" s="38" customFormat="1" ht="27.75" hidden="1" customHeight="1">
      <c r="A124" s="59">
        <v>122</v>
      </c>
      <c r="B124" s="30" t="s">
        <v>287</v>
      </c>
      <c r="C124" s="30"/>
      <c r="D124" s="76" t="s">
        <v>288</v>
      </c>
      <c r="E124" s="59"/>
      <c r="F124" s="59">
        <v>5.92</v>
      </c>
      <c r="G124" s="75">
        <f t="shared" si="1"/>
        <v>0</v>
      </c>
      <c r="H124" s="83" t="s">
        <v>286</v>
      </c>
      <c r="I124" s="69"/>
      <c r="J124" s="74"/>
    </row>
    <row r="125" spans="1:10" s="38" customFormat="1" ht="27.75" hidden="1" customHeight="1">
      <c r="A125" s="59">
        <v>123</v>
      </c>
      <c r="B125" s="30" t="s">
        <v>287</v>
      </c>
      <c r="C125" s="30"/>
      <c r="D125" s="76" t="s">
        <v>288</v>
      </c>
      <c r="E125" s="59"/>
      <c r="F125" s="59">
        <v>8.6199999999999992</v>
      </c>
      <c r="G125" s="75">
        <f t="shared" si="1"/>
        <v>0</v>
      </c>
      <c r="H125" s="83" t="s">
        <v>286</v>
      </c>
      <c r="I125" s="69"/>
      <c r="J125" s="74"/>
    </row>
    <row r="126" spans="1:10" s="38" customFormat="1" ht="24" customHeight="1" thickBot="1">
      <c r="A126" s="47"/>
      <c r="B126" s="48"/>
      <c r="C126" s="49"/>
      <c r="D126" s="50"/>
      <c r="E126" s="1" t="s">
        <v>229</v>
      </c>
      <c r="F126" s="1"/>
      <c r="G126" s="92">
        <f>SUBTOTAL(9,G9:G125)</f>
        <v>505.34550000000002</v>
      </c>
      <c r="H126" s="93"/>
      <c r="I126" s="34"/>
      <c r="J126" s="38">
        <v>2179.94</v>
      </c>
    </row>
    <row r="127" spans="1:10" s="38" customFormat="1" ht="13.5" customHeight="1">
      <c r="A127" s="94"/>
      <c r="B127" s="94"/>
      <c r="C127" s="94"/>
      <c r="D127" s="1"/>
      <c r="E127" s="51" t="s">
        <v>230</v>
      </c>
      <c r="F127" s="52"/>
      <c r="G127" s="3"/>
      <c r="H127" s="4"/>
      <c r="I127" s="34"/>
      <c r="J127" s="53"/>
    </row>
    <row r="128" spans="1:10" s="38" customFormat="1" ht="21" customHeight="1">
      <c r="A128" s="94"/>
      <c r="B128" s="94"/>
      <c r="C128" s="94"/>
      <c r="D128" s="54"/>
      <c r="E128" s="55" t="s">
        <v>230</v>
      </c>
      <c r="F128" s="3"/>
      <c r="G128" s="3" t="s">
        <v>231</v>
      </c>
      <c r="H128" s="4"/>
      <c r="I128" s="34"/>
    </row>
    <row r="129" spans="1:13">
      <c r="A129" s="56"/>
      <c r="H129" s="82"/>
    </row>
    <row r="130" spans="1:13">
      <c r="A130" s="56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</sheetData>
  <autoFilter ref="A8:H128">
    <filterColumn colId="4">
      <customFilters>
        <customFilter operator="notEqual" val=" "/>
      </customFilters>
    </filterColumn>
  </autoFilter>
  <mergeCells count="3">
    <mergeCell ref="A3:H3"/>
    <mergeCell ref="G126:H126"/>
    <mergeCell ref="A127:C128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workbookViewId="0">
      <selection activeCell="E9" sqref="E9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292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293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>
        <v>80</v>
      </c>
      <c r="F9" s="15">
        <v>0.39</v>
      </c>
      <c r="G9" s="15">
        <f>E9*F9*1.23</f>
        <v>38.376000000000005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180</v>
      </c>
      <c r="F11" s="15">
        <v>0.43</v>
      </c>
      <c r="G11" s="15">
        <f t="shared" si="0"/>
        <v>95.202000000000012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>
        <v>24</v>
      </c>
      <c r="F12" s="15">
        <v>0.84</v>
      </c>
      <c r="G12" s="15">
        <f t="shared" si="0"/>
        <v>24.796800000000001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>
        <v>24</v>
      </c>
      <c r="F13" s="15">
        <v>0.66</v>
      </c>
      <c r="G13" s="15">
        <f t="shared" si="0"/>
        <v>19.4832</v>
      </c>
      <c r="H13" s="73" t="s">
        <v>270</v>
      </c>
      <c r="I13" s="68">
        <v>12</v>
      </c>
    </row>
    <row r="14" spans="1:11" ht="120" customHeight="1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>
        <v>48</v>
      </c>
      <c r="F15" s="15">
        <v>0.76</v>
      </c>
      <c r="G15" s="15">
        <f t="shared" si="0"/>
        <v>44.870400000000004</v>
      </c>
      <c r="H15" s="73" t="s">
        <v>275</v>
      </c>
      <c r="I15" s="68">
        <v>12</v>
      </c>
    </row>
    <row r="16" spans="1:11" ht="71.25">
      <c r="A16" s="11">
        <v>8</v>
      </c>
      <c r="B16" s="12" t="s">
        <v>27</v>
      </c>
      <c r="C16" s="12" t="s">
        <v>12</v>
      </c>
      <c r="D16" s="13" t="s">
        <v>28</v>
      </c>
      <c r="E16" s="14">
        <v>60</v>
      </c>
      <c r="F16" s="15">
        <v>0.55000000000000004</v>
      </c>
      <c r="G16" s="15">
        <f t="shared" si="0"/>
        <v>40.589999999999996</v>
      </c>
      <c r="H16" s="73" t="s">
        <v>280</v>
      </c>
      <c r="I16" s="68">
        <v>12</v>
      </c>
    </row>
    <row r="17" spans="1:9" ht="75" customHeight="1">
      <c r="A17" s="11">
        <v>9</v>
      </c>
      <c r="B17" s="12" t="s">
        <v>29</v>
      </c>
      <c r="C17" s="12" t="s">
        <v>12</v>
      </c>
      <c r="D17" s="13" t="s">
        <v>30</v>
      </c>
      <c r="E17" s="14">
        <v>60</v>
      </c>
      <c r="F17" s="15">
        <v>0.16</v>
      </c>
      <c r="G17" s="15">
        <f t="shared" si="0"/>
        <v>11.808</v>
      </c>
      <c r="H17" s="73"/>
      <c r="I17" s="69">
        <v>12</v>
      </c>
    </row>
    <row r="18" spans="1:9" ht="30" customHeight="1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 customHeight="1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 customHeight="1">
      <c r="A20" s="11">
        <v>12</v>
      </c>
      <c r="B20" s="20" t="s">
        <v>36</v>
      </c>
      <c r="C20" s="12" t="s">
        <v>12</v>
      </c>
      <c r="D20" s="21" t="s">
        <v>37</v>
      </c>
      <c r="E20" s="14">
        <v>24</v>
      </c>
      <c r="F20" s="15">
        <v>0.31</v>
      </c>
      <c r="G20" s="15">
        <f t="shared" si="0"/>
        <v>9.1511999999999993</v>
      </c>
      <c r="H20" s="73"/>
      <c r="I20" s="69">
        <v>24</v>
      </c>
    </row>
    <row r="21" spans="1:9" ht="75" customHeight="1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 customHeight="1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 customHeight="1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 customHeight="1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 customHeight="1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 customHeight="1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 customHeight="1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 customHeight="1">
      <c r="A28" s="11">
        <v>20</v>
      </c>
      <c r="B28" s="20" t="s">
        <v>52</v>
      </c>
      <c r="C28" s="12" t="s">
        <v>12</v>
      </c>
      <c r="D28" s="21" t="s">
        <v>53</v>
      </c>
      <c r="E28" s="14">
        <v>10</v>
      </c>
      <c r="F28" s="15">
        <v>0.33</v>
      </c>
      <c r="G28" s="15">
        <f t="shared" si="0"/>
        <v>4.0590000000000002</v>
      </c>
      <c r="H28" s="73"/>
      <c r="I28" s="69">
        <v>20</v>
      </c>
    </row>
    <row r="29" spans="1:9" ht="30" customHeight="1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 customHeight="1">
      <c r="A30" s="11">
        <v>22</v>
      </c>
      <c r="B30" s="12" t="s">
        <v>55</v>
      </c>
      <c r="C30" s="12" t="s">
        <v>12</v>
      </c>
      <c r="D30" s="13" t="s">
        <v>241</v>
      </c>
      <c r="E30" s="14">
        <v>12</v>
      </c>
      <c r="F30" s="15">
        <v>1.87</v>
      </c>
      <c r="G30" s="15">
        <f t="shared" si="0"/>
        <v>27.601200000000002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24</v>
      </c>
      <c r="F31" s="15">
        <v>0.62</v>
      </c>
      <c r="G31" s="15">
        <f t="shared" si="0"/>
        <v>18.302399999999999</v>
      </c>
      <c r="H31" s="73"/>
      <c r="I31" s="69">
        <v>24</v>
      </c>
    </row>
    <row r="32" spans="1:9" ht="60" customHeight="1">
      <c r="A32" s="11">
        <v>24</v>
      </c>
      <c r="B32" s="12" t="s">
        <v>58</v>
      </c>
      <c r="C32" s="12" t="s">
        <v>12</v>
      </c>
      <c r="D32" s="13" t="s">
        <v>59</v>
      </c>
      <c r="E32" s="14"/>
      <c r="F32" s="15">
        <v>1.95</v>
      </c>
      <c r="G32" s="15">
        <f t="shared" si="0"/>
        <v>0</v>
      </c>
      <c r="H32" s="73"/>
      <c r="I32" s="69">
        <v>12</v>
      </c>
    </row>
    <row r="33" spans="1:9" ht="45" customHeight="1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 customHeight="1">
      <c r="A34" s="11">
        <v>26</v>
      </c>
      <c r="B34" s="17" t="s">
        <v>61</v>
      </c>
      <c r="C34" s="12" t="s">
        <v>19</v>
      </c>
      <c r="D34" s="13" t="s">
        <v>243</v>
      </c>
      <c r="E34" s="14">
        <v>60</v>
      </c>
      <c r="F34" s="15">
        <v>1.83</v>
      </c>
      <c r="G34" s="15">
        <f t="shared" si="0"/>
        <v>135.054</v>
      </c>
      <c r="H34" s="73"/>
      <c r="I34" s="69">
        <v>6</v>
      </c>
    </row>
    <row r="35" spans="1:9" ht="60" customHeight="1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>
        <v>12</v>
      </c>
      <c r="F36" s="15">
        <v>1.1599999999999999</v>
      </c>
      <c r="G36" s="15">
        <f t="shared" si="0"/>
        <v>17.121599999999997</v>
      </c>
      <c r="H36" s="73"/>
      <c r="I36" s="69">
        <v>12</v>
      </c>
    </row>
    <row r="37" spans="1:9" ht="60" customHeight="1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 customHeight="1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 customHeight="1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 customHeight="1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>
        <v>5</v>
      </c>
      <c r="F41" s="15">
        <v>1.87</v>
      </c>
      <c r="G41" s="15">
        <f t="shared" si="0"/>
        <v>11.500500000000002</v>
      </c>
      <c r="H41" s="73"/>
      <c r="I41" s="69"/>
    </row>
    <row r="42" spans="1:9" ht="60" customHeight="1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 customHeight="1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 customHeight="1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 customHeight="1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 customHeight="1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 customHeight="1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 customHeight="1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 customHeight="1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 customHeight="1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 customHeight="1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 customHeight="1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 customHeight="1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 customHeight="1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 customHeight="1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100</v>
      </c>
      <c r="F56" s="15">
        <v>0.8</v>
      </c>
      <c r="G56" s="15">
        <f t="shared" si="0"/>
        <v>98.4</v>
      </c>
      <c r="H56" s="73" t="s">
        <v>262</v>
      </c>
      <c r="I56" s="71">
        <v>10</v>
      </c>
    </row>
    <row r="57" spans="1:10" ht="45" customHeight="1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 customHeight="1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>
        <v>5</v>
      </c>
      <c r="F59" s="15">
        <v>3.85</v>
      </c>
      <c r="G59" s="15">
        <f t="shared" si="0"/>
        <v>23.677499999999998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 customHeight="1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 customHeight="1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10" ht="75" customHeight="1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10" ht="75" customHeight="1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10" ht="45" customHeight="1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10" ht="30" customHeight="1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10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10" ht="30" customHeight="1">
      <c r="A70" s="11">
        <v>62</v>
      </c>
      <c r="B70" s="12" t="s">
        <v>130</v>
      </c>
      <c r="C70" s="12" t="s">
        <v>131</v>
      </c>
      <c r="D70" s="16" t="s">
        <v>132</v>
      </c>
      <c r="E70" s="14">
        <v>4</v>
      </c>
      <c r="F70" s="15">
        <v>25</v>
      </c>
      <c r="G70" s="15">
        <f t="shared" si="0"/>
        <v>123</v>
      </c>
      <c r="H70" s="73"/>
      <c r="I70" s="71"/>
      <c r="J70" s="1" t="s">
        <v>282</v>
      </c>
    </row>
    <row r="71" spans="1:10" ht="30" customHeight="1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  <c r="J71" s="1" t="s">
        <v>285</v>
      </c>
    </row>
    <row r="72" spans="1:10" ht="30" customHeight="1">
      <c r="A72" s="11">
        <v>64</v>
      </c>
      <c r="B72" s="12" t="s">
        <v>136</v>
      </c>
      <c r="C72" s="12" t="s">
        <v>137</v>
      </c>
      <c r="D72" s="13" t="s">
        <v>138</v>
      </c>
      <c r="E72" s="14">
        <v>2</v>
      </c>
      <c r="F72" s="15">
        <v>28</v>
      </c>
      <c r="G72" s="15">
        <f t="shared" si="0"/>
        <v>68.88</v>
      </c>
      <c r="H72" s="73"/>
      <c r="I72" s="69"/>
      <c r="J72" s="1" t="s">
        <v>281</v>
      </c>
    </row>
    <row r="73" spans="1:10" ht="30" customHeight="1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  <c r="J73" s="1" t="s">
        <v>283</v>
      </c>
    </row>
    <row r="74" spans="1:10" ht="30" customHeight="1">
      <c r="A74" s="11">
        <v>66</v>
      </c>
      <c r="B74" s="30" t="s">
        <v>142</v>
      </c>
      <c r="C74" s="28" t="s">
        <v>143</v>
      </c>
      <c r="D74" s="13" t="s">
        <v>144</v>
      </c>
      <c r="E74" s="14">
        <v>1</v>
      </c>
      <c r="F74" s="15">
        <v>25</v>
      </c>
      <c r="G74" s="15">
        <f>E74*F74*1.23</f>
        <v>30.75</v>
      </c>
      <c r="H74" s="73"/>
      <c r="I74" s="71"/>
      <c r="J74" s="1" t="s">
        <v>284</v>
      </c>
    </row>
    <row r="75" spans="1:10" ht="60" customHeight="1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10" ht="45" customHeight="1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10" ht="45" customHeight="1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10" ht="90" customHeight="1">
      <c r="A78" s="11">
        <v>70</v>
      </c>
      <c r="B78" s="12" t="s">
        <v>150</v>
      </c>
      <c r="C78" s="28" t="s">
        <v>12</v>
      </c>
      <c r="D78" s="13" t="s">
        <v>151</v>
      </c>
      <c r="E78" s="14">
        <v>10</v>
      </c>
      <c r="F78" s="15">
        <v>3.56</v>
      </c>
      <c r="G78" s="15">
        <f t="shared" si="1"/>
        <v>43.788000000000004</v>
      </c>
      <c r="H78" s="73"/>
      <c r="I78" s="68"/>
    </row>
    <row r="79" spans="1:10" ht="90">
      <c r="A79" s="11">
        <v>71</v>
      </c>
      <c r="B79" s="12" t="s">
        <v>152</v>
      </c>
      <c r="C79" s="28" t="s">
        <v>12</v>
      </c>
      <c r="D79" s="13" t="s">
        <v>153</v>
      </c>
      <c r="E79" s="14">
        <v>20</v>
      </c>
      <c r="F79" s="15">
        <v>2</v>
      </c>
      <c r="G79" s="15">
        <f t="shared" si="1"/>
        <v>49.2</v>
      </c>
      <c r="H79" s="73"/>
      <c r="I79" s="69"/>
    </row>
    <row r="80" spans="1:10" ht="30" customHeight="1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 customHeight="1">
      <c r="A81" s="11">
        <v>73</v>
      </c>
      <c r="B81" s="12" t="s">
        <v>156</v>
      </c>
      <c r="C81" s="12" t="s">
        <v>157</v>
      </c>
      <c r="D81" s="13" t="s">
        <v>158</v>
      </c>
      <c r="E81" s="14">
        <v>5</v>
      </c>
      <c r="F81" s="19">
        <v>5.3</v>
      </c>
      <c r="G81" s="15">
        <f t="shared" si="1"/>
        <v>32.594999999999999</v>
      </c>
      <c r="H81" s="73" t="s">
        <v>279</v>
      </c>
      <c r="I81" s="68"/>
    </row>
    <row r="82" spans="1:9" ht="60" customHeight="1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 customHeight="1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80</v>
      </c>
      <c r="F84" s="15">
        <v>9</v>
      </c>
      <c r="G84" s="15">
        <f t="shared" si="1"/>
        <v>885.6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27</v>
      </c>
      <c r="F85" s="15">
        <v>7.8</v>
      </c>
      <c r="G85" s="15">
        <f t="shared" si="1"/>
        <v>259.03800000000001</v>
      </c>
      <c r="H85" s="73"/>
      <c r="I85" s="69">
        <v>9</v>
      </c>
    </row>
    <row r="86" spans="1:9" ht="45" customHeight="1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 customHeight="1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 customHeight="1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>
        <v>5</v>
      </c>
      <c r="F89" s="15">
        <v>15</v>
      </c>
      <c r="G89" s="15">
        <f t="shared" si="1"/>
        <v>92.25</v>
      </c>
      <c r="H89" s="73"/>
      <c r="I89" s="69">
        <v>5</v>
      </c>
    </row>
    <row r="90" spans="1:9" ht="45" customHeight="1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 customHeight="1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>
        <v>5</v>
      </c>
      <c r="F92" s="15">
        <v>15</v>
      </c>
      <c r="G92" s="15">
        <f t="shared" si="1"/>
        <v>92.25</v>
      </c>
      <c r="H92" s="73"/>
      <c r="I92" s="69">
        <v>5</v>
      </c>
    </row>
    <row r="93" spans="1:9" ht="45" customHeight="1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 customHeight="1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 customHeight="1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 customHeight="1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 customHeight="1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 customHeight="1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3</v>
      </c>
      <c r="F100" s="15">
        <v>4.9000000000000004</v>
      </c>
      <c r="G100" s="15">
        <f t="shared" si="1"/>
        <v>18.081</v>
      </c>
      <c r="H100" s="59"/>
      <c r="I100" s="69"/>
    </row>
    <row r="101" spans="1:9" s="38" customFormat="1" ht="75" customHeight="1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 customHeight="1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5</v>
      </c>
      <c r="F103" s="15">
        <v>2.2000000000000002</v>
      </c>
      <c r="G103" s="15">
        <f t="shared" si="1"/>
        <v>13.53</v>
      </c>
      <c r="H103" s="59"/>
      <c r="I103" s="69">
        <v>32</v>
      </c>
    </row>
    <row r="104" spans="1:9" s="38" customFormat="1" ht="60" customHeight="1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 customHeight="1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 customHeight="1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 customHeight="1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>
        <v>10</v>
      </c>
      <c r="F115" s="19">
        <v>0.66</v>
      </c>
      <c r="G115" s="15">
        <f t="shared" si="1"/>
        <v>8.1180000000000003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>
        <v>30</v>
      </c>
      <c r="F119" s="19">
        <v>0.49</v>
      </c>
      <c r="G119" s="45">
        <f t="shared" si="1"/>
        <v>18.081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>E120*F120*1.23</f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>E121*F121*1.23</f>
        <v>0</v>
      </c>
      <c r="H121" s="59"/>
      <c r="I121" s="69"/>
    </row>
    <row r="122" spans="1:10" s="38" customFormat="1" ht="27.7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>E122*F122*1.23</f>
        <v>0</v>
      </c>
      <c r="H122" s="59" t="s">
        <v>265</v>
      </c>
      <c r="I122" s="69"/>
    </row>
    <row r="123" spans="1:10" s="38" customFormat="1" ht="33.75" customHeight="1">
      <c r="A123" s="59">
        <v>121</v>
      </c>
      <c r="B123" s="30" t="s">
        <v>294</v>
      </c>
      <c r="C123" s="30" t="s">
        <v>295</v>
      </c>
      <c r="D123" s="85" t="s">
        <v>296</v>
      </c>
      <c r="E123" s="59">
        <v>4</v>
      </c>
      <c r="F123" s="59">
        <v>19</v>
      </c>
      <c r="G123" s="75">
        <f>E123*F123*1.23</f>
        <v>93.48</v>
      </c>
      <c r="H123" s="59" t="s">
        <v>265</v>
      </c>
      <c r="I123" s="69"/>
      <c r="J123" s="74"/>
    </row>
    <row r="124" spans="1:10" s="38" customFormat="1" ht="24" customHeight="1" thickBot="1">
      <c r="A124" s="47"/>
      <c r="B124" s="48"/>
      <c r="C124" s="49"/>
      <c r="D124" s="50"/>
      <c r="E124" s="1" t="s">
        <v>229</v>
      </c>
      <c r="F124" s="1"/>
      <c r="G124" s="92">
        <f>SUM(G9:G123)</f>
        <v>2448.6348000000007</v>
      </c>
      <c r="H124" s="93"/>
      <c r="I124" s="34"/>
      <c r="J124" s="38">
        <v>2461.5300000000002</v>
      </c>
    </row>
    <row r="125" spans="1:10" s="38" customFormat="1" ht="13.5" customHeight="1">
      <c r="A125" s="94"/>
      <c r="B125" s="94"/>
      <c r="C125" s="94"/>
      <c r="D125" s="1"/>
      <c r="E125" s="51" t="s">
        <v>230</v>
      </c>
      <c r="F125" s="52"/>
      <c r="G125" s="3"/>
      <c r="H125" s="4"/>
      <c r="I125" s="34"/>
      <c r="J125" s="53"/>
    </row>
    <row r="126" spans="1:10" s="38" customFormat="1" ht="21" customHeight="1">
      <c r="A126" s="94"/>
      <c r="B126" s="94"/>
      <c r="C126" s="94"/>
      <c r="D126" s="54"/>
      <c r="E126" s="55" t="s">
        <v>230</v>
      </c>
      <c r="F126" s="3"/>
      <c r="G126" s="3" t="s">
        <v>231</v>
      </c>
      <c r="H126" s="4"/>
      <c r="I126" s="34"/>
    </row>
    <row r="127" spans="1:10">
      <c r="A127" s="56"/>
      <c r="H127" s="82"/>
    </row>
    <row r="128" spans="1:10">
      <c r="A128" s="56"/>
    </row>
    <row r="129" spans="1:13" s="48" customFormat="1">
      <c r="A129" s="56"/>
      <c r="C129" s="49"/>
      <c r="D129" s="1"/>
      <c r="E129" s="2"/>
      <c r="F129" s="3"/>
      <c r="G129" s="3"/>
      <c r="H129" s="4"/>
      <c r="I129" s="2"/>
      <c r="J129" s="1"/>
      <c r="K129" s="1"/>
      <c r="L129" s="1"/>
      <c r="M129" s="1"/>
    </row>
    <row r="130" spans="1:13" s="48" customFormat="1">
      <c r="A130" s="56"/>
      <c r="C130" s="49"/>
      <c r="D130" s="1"/>
      <c r="E130" s="2"/>
      <c r="F130" s="3"/>
      <c r="G130" s="3"/>
      <c r="H130" s="4"/>
      <c r="I130" s="2"/>
      <c r="J130" s="1"/>
      <c r="K130" s="1"/>
      <c r="L130" s="1"/>
      <c r="M130" s="1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</sheetData>
  <autoFilter ref="A8:H126">
    <filterColumn colId="4"/>
  </autoFilter>
  <mergeCells count="3">
    <mergeCell ref="A3:H3"/>
    <mergeCell ref="G124:H124"/>
    <mergeCell ref="A125:C126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workbookViewId="0">
      <selection activeCell="E22" sqref="E22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299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298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/>
      <c r="F11" s="15">
        <v>0.43</v>
      </c>
      <c r="G11" s="15">
        <f t="shared" si="0"/>
        <v>0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/>
      <c r="F12" s="15">
        <v>0.84</v>
      </c>
      <c r="G12" s="15">
        <f t="shared" si="0"/>
        <v>0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 t="s">
        <v>275</v>
      </c>
      <c r="I15" s="68">
        <v>12</v>
      </c>
    </row>
    <row r="16" spans="1:11" ht="45">
      <c r="A16" s="11">
        <v>8</v>
      </c>
      <c r="B16" s="12" t="s">
        <v>27</v>
      </c>
      <c r="C16" s="12" t="s">
        <v>12</v>
      </c>
      <c r="D16" s="13" t="s">
        <v>28</v>
      </c>
      <c r="E16" s="14">
        <v>96</v>
      </c>
      <c r="F16" s="15">
        <v>0.55000000000000004</v>
      </c>
      <c r="G16" s="15">
        <f t="shared" si="0"/>
        <v>64.944000000000003</v>
      </c>
      <c r="H16" s="73" t="s">
        <v>274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/>
      <c r="F17" s="15">
        <v>0.16</v>
      </c>
      <c r="G17" s="15">
        <f t="shared" si="0"/>
        <v>0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>
        <v>10</v>
      </c>
      <c r="F22" s="15">
        <v>0.6</v>
      </c>
      <c r="G22" s="15">
        <f t="shared" si="0"/>
        <v>7.38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>
        <v>12</v>
      </c>
      <c r="F30" s="15">
        <v>1.87</v>
      </c>
      <c r="G30" s="15">
        <f t="shared" si="0"/>
        <v>27.601200000000002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/>
      <c r="F31" s="15">
        <v>0.62</v>
      </c>
      <c r="G31" s="15">
        <f t="shared" si="0"/>
        <v>0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36</v>
      </c>
      <c r="F32" s="15">
        <v>1.95</v>
      </c>
      <c r="G32" s="15">
        <f t="shared" si="0"/>
        <v>86.346000000000004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>
        <v>78</v>
      </c>
      <c r="F34" s="15">
        <v>1.83</v>
      </c>
      <c r="G34" s="15">
        <f t="shared" si="0"/>
        <v>175.5702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>
        <v>15</v>
      </c>
      <c r="F53" s="19">
        <v>5.7</v>
      </c>
      <c r="G53" s="15">
        <f t="shared" si="0"/>
        <v>105.16499999999999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/>
      <c r="F56" s="15">
        <v>0.8</v>
      </c>
      <c r="G56" s="15">
        <f t="shared" si="0"/>
        <v>0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/>
      <c r="F84" s="15">
        <v>9</v>
      </c>
      <c r="G84" s="15">
        <f t="shared" si="1"/>
        <v>0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/>
      <c r="F85" s="15">
        <v>7.8</v>
      </c>
      <c r="G85" s="15">
        <f t="shared" si="1"/>
        <v>0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/>
      <c r="F100" s="15">
        <v>4.9000000000000004</v>
      </c>
      <c r="G100" s="15">
        <f t="shared" si="1"/>
        <v>0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/>
      <c r="F103" s="15">
        <v>2.2000000000000002</v>
      </c>
      <c r="G103" s="15">
        <f t="shared" si="1"/>
        <v>0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>E120*F120*1.23</f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>E121*F121*1.23</f>
        <v>0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>E122*F122*1.23</f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>
        <v>210</v>
      </c>
      <c r="F123" s="59">
        <v>3</v>
      </c>
      <c r="G123" s="75">
        <f>E123*F123*1.23</f>
        <v>774.9</v>
      </c>
      <c r="H123" s="59" t="s">
        <v>265</v>
      </c>
      <c r="I123" s="69"/>
      <c r="J123" s="74"/>
    </row>
    <row r="124" spans="1:10" s="38" customFormat="1" ht="28.5" customHeight="1">
      <c r="A124" s="59">
        <v>122</v>
      </c>
      <c r="B124" s="30"/>
      <c r="C124" s="30"/>
      <c r="D124" s="76"/>
      <c r="E124" s="59"/>
      <c r="F124" s="59"/>
      <c r="G124" s="75"/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/>
      <c r="C125" s="30"/>
      <c r="D125" s="76"/>
      <c r="E125" s="59"/>
      <c r="F125" s="59"/>
      <c r="G125" s="75"/>
      <c r="H125" s="59" t="s">
        <v>265</v>
      </c>
      <c r="I125" s="69"/>
      <c r="J125" s="74"/>
    </row>
    <row r="126" spans="1:10" s="38" customFormat="1" ht="24" customHeight="1" thickBot="1">
      <c r="A126" s="47"/>
      <c r="B126" s="48"/>
      <c r="C126" s="49"/>
      <c r="D126" s="50"/>
      <c r="E126" s="1" t="s">
        <v>229</v>
      </c>
      <c r="F126" s="1"/>
      <c r="G126" s="92">
        <f>SUM(G9:G125)</f>
        <v>1241.9063999999998</v>
      </c>
      <c r="H126" s="93"/>
      <c r="I126" s="34"/>
    </row>
    <row r="127" spans="1:10" s="38" customFormat="1" ht="13.5" customHeight="1">
      <c r="A127" s="94"/>
      <c r="B127" s="94"/>
      <c r="C127" s="94"/>
      <c r="D127" s="1"/>
      <c r="E127" s="51" t="s">
        <v>230</v>
      </c>
      <c r="F127" s="52"/>
      <c r="G127" s="3"/>
      <c r="H127" s="4"/>
      <c r="J127" s="53"/>
    </row>
    <row r="128" spans="1:10" s="38" customFormat="1" ht="21" customHeight="1">
      <c r="A128" s="94"/>
      <c r="B128" s="94"/>
      <c r="C128" s="94"/>
      <c r="D128" s="54"/>
      <c r="E128" s="55" t="s">
        <v>230</v>
      </c>
      <c r="F128" s="3"/>
      <c r="G128" s="3" t="s">
        <v>231</v>
      </c>
      <c r="H128" s="4"/>
      <c r="I128" s="34"/>
    </row>
    <row r="129" spans="1:13">
      <c r="A129" s="56"/>
      <c r="D129" s="34">
        <v>1715.25</v>
      </c>
      <c r="H129" s="57"/>
    </row>
    <row r="130" spans="1:13">
      <c r="A130" s="56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</sheetData>
  <autoFilter ref="A8:H128">
    <filterColumn colId="4"/>
  </autoFilter>
  <mergeCells count="3">
    <mergeCell ref="A3:H3"/>
    <mergeCell ref="G126:H126"/>
    <mergeCell ref="A127:C128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workbookViewId="0">
      <selection activeCell="H58" sqref="H58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301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302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/>
      <c r="F11" s="15">
        <v>0.43</v>
      </c>
      <c r="G11" s="15">
        <f t="shared" si="0"/>
        <v>0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/>
      <c r="F12" s="15">
        <v>0.84</v>
      </c>
      <c r="G12" s="15">
        <f t="shared" si="0"/>
        <v>0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 t="s">
        <v>275</v>
      </c>
      <c r="I15" s="68">
        <v>12</v>
      </c>
    </row>
    <row r="16" spans="1:11" ht="45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 t="s">
        <v>274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/>
      <c r="F17" s="15">
        <v>0.16</v>
      </c>
      <c r="G17" s="15">
        <f t="shared" si="0"/>
        <v>0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/>
      <c r="F31" s="15">
        <v>0.62</v>
      </c>
      <c r="G31" s="15">
        <f t="shared" si="0"/>
        <v>0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/>
      <c r="F32" s="15">
        <v>1.95</v>
      </c>
      <c r="G32" s="15">
        <f t="shared" si="0"/>
        <v>0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/>
      <c r="F56" s="15">
        <v>0.8</v>
      </c>
      <c r="G56" s="15">
        <f t="shared" si="0"/>
        <v>0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>
        <v>500</v>
      </c>
      <c r="F58" s="15">
        <v>0.3</v>
      </c>
      <c r="G58" s="15">
        <f t="shared" si="0"/>
        <v>184.5</v>
      </c>
      <c r="H58" s="73" t="s">
        <v>303</v>
      </c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25</v>
      </c>
      <c r="F84" s="15">
        <v>9</v>
      </c>
      <c r="G84" s="15">
        <f t="shared" si="1"/>
        <v>276.75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/>
      <c r="F85" s="15">
        <v>7.8</v>
      </c>
      <c r="G85" s="15">
        <f t="shared" si="1"/>
        <v>0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/>
      <c r="F100" s="15">
        <v>4.9000000000000004</v>
      </c>
      <c r="G100" s="15">
        <f t="shared" si="1"/>
        <v>0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/>
      <c r="F103" s="15">
        <v>2.2000000000000002</v>
      </c>
      <c r="G103" s="15">
        <f t="shared" si="1"/>
        <v>0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>
        <v>20</v>
      </c>
      <c r="F115" s="19">
        <v>0.66</v>
      </c>
      <c r="G115" s="15">
        <f t="shared" si="1"/>
        <v>16.236000000000001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>E120*F120*1.23</f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>E121*F121*1.23</f>
        <v>0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>E122*F122*1.23</f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/>
      <c r="F123" s="59">
        <v>3</v>
      </c>
      <c r="G123" s="75">
        <f>E123*F123*1.23</f>
        <v>0</v>
      </c>
      <c r="H123" s="59" t="s">
        <v>265</v>
      </c>
      <c r="I123" s="69"/>
      <c r="J123" s="74"/>
    </row>
    <row r="124" spans="1:10" s="38" customFormat="1" ht="28.5" customHeight="1">
      <c r="A124" s="59">
        <v>122</v>
      </c>
      <c r="B124" s="30"/>
      <c r="C124" s="30"/>
      <c r="D124" s="76"/>
      <c r="E124" s="59"/>
      <c r="F124" s="59"/>
      <c r="G124" s="75"/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/>
      <c r="C125" s="30"/>
      <c r="D125" s="76"/>
      <c r="E125" s="59"/>
      <c r="F125" s="59"/>
      <c r="G125" s="75"/>
      <c r="H125" s="59" t="s">
        <v>265</v>
      </c>
      <c r="I125" s="69"/>
      <c r="J125" s="74"/>
    </row>
    <row r="126" spans="1:10" s="38" customFormat="1" ht="24" customHeight="1" thickBot="1">
      <c r="A126" s="47"/>
      <c r="B126" s="48"/>
      <c r="C126" s="49"/>
      <c r="D126" s="50"/>
      <c r="E126" s="1" t="s">
        <v>229</v>
      </c>
      <c r="F126" s="1"/>
      <c r="G126" s="92">
        <f>SUM(G9:G125)</f>
        <v>477.48599999999999</v>
      </c>
      <c r="H126" s="93"/>
      <c r="I126" s="34"/>
    </row>
    <row r="127" spans="1:10" s="38" customFormat="1" ht="13.5" customHeight="1">
      <c r="A127" s="94"/>
      <c r="B127" s="94"/>
      <c r="C127" s="94"/>
      <c r="D127" s="1"/>
      <c r="E127" s="51" t="s">
        <v>230</v>
      </c>
      <c r="F127" s="52"/>
      <c r="G127" s="3"/>
      <c r="H127" s="4"/>
      <c r="J127" s="53"/>
    </row>
    <row r="128" spans="1:10" s="38" customFormat="1" ht="21" customHeight="1">
      <c r="A128" s="94"/>
      <c r="B128" s="94"/>
      <c r="C128" s="94"/>
      <c r="D128" s="54"/>
      <c r="E128" s="55" t="s">
        <v>230</v>
      </c>
      <c r="F128" s="3"/>
      <c r="G128" s="3" t="s">
        <v>231</v>
      </c>
      <c r="H128" s="4"/>
      <c r="I128" s="34"/>
    </row>
    <row r="129" spans="1:13">
      <c r="A129" s="56"/>
      <c r="D129" s="34">
        <v>485</v>
      </c>
      <c r="H129" s="57"/>
    </row>
    <row r="130" spans="1:13">
      <c r="A130" s="56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</sheetData>
  <autoFilter ref="A8:H128">
    <filterColumn colId="4"/>
  </autoFilter>
  <mergeCells count="3">
    <mergeCell ref="A3:H3"/>
    <mergeCell ref="G126:H126"/>
    <mergeCell ref="A127:C128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opLeftCell="A5" workbookViewId="0">
      <selection activeCell="C4" sqref="C4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305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306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>
        <v>150</v>
      </c>
      <c r="F11" s="15">
        <v>0.43</v>
      </c>
      <c r="G11" s="15">
        <f t="shared" si="0"/>
        <v>79.334999999999994</v>
      </c>
      <c r="H11" s="73"/>
      <c r="I11" s="69">
        <v>12</v>
      </c>
    </row>
    <row r="12" spans="1:11" ht="80.25" customHeight="1">
      <c r="A12" s="11">
        <v>4</v>
      </c>
      <c r="B12" s="12" t="s">
        <v>16</v>
      </c>
      <c r="C12" s="12" t="s">
        <v>12</v>
      </c>
      <c r="D12" s="16" t="s">
        <v>17</v>
      </c>
      <c r="E12" s="14">
        <v>120</v>
      </c>
      <c r="F12" s="15">
        <v>0.84</v>
      </c>
      <c r="G12" s="15">
        <f t="shared" si="0"/>
        <v>123.98399999999999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>
        <v>30</v>
      </c>
      <c r="F14" s="19">
        <v>2.82</v>
      </c>
      <c r="G14" s="15">
        <f t="shared" si="0"/>
        <v>104.05799999999999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/>
      <c r="F15" s="15">
        <v>0.76</v>
      </c>
      <c r="G15" s="15">
        <f t="shared" si="0"/>
        <v>0</v>
      </c>
      <c r="H15" s="73" t="s">
        <v>275</v>
      </c>
      <c r="I15" s="68">
        <v>12</v>
      </c>
    </row>
    <row r="16" spans="1:11" ht="71.25">
      <c r="A16" s="11">
        <v>8</v>
      </c>
      <c r="B16" s="12" t="s">
        <v>27</v>
      </c>
      <c r="C16" s="12" t="s">
        <v>12</v>
      </c>
      <c r="D16" s="13" t="s">
        <v>28</v>
      </c>
      <c r="E16" s="14">
        <v>96</v>
      </c>
      <c r="F16" s="15">
        <v>0.55000000000000004</v>
      </c>
      <c r="G16" s="15">
        <f t="shared" si="0"/>
        <v>64.944000000000003</v>
      </c>
      <c r="H16" s="73" t="s">
        <v>300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120</v>
      </c>
      <c r="F17" s="15">
        <v>0.16</v>
      </c>
      <c r="G17" s="15">
        <f t="shared" si="0"/>
        <v>23.616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>
        <v>10</v>
      </c>
      <c r="F18" s="15">
        <v>1.32</v>
      </c>
      <c r="G18" s="15">
        <f t="shared" si="0"/>
        <v>16.236000000000001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>
        <v>40</v>
      </c>
      <c r="F19" s="15">
        <v>0.2</v>
      </c>
      <c r="G19" s="15">
        <f t="shared" si="0"/>
        <v>9.84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>
        <v>48</v>
      </c>
      <c r="F20" s="15">
        <v>0.31</v>
      </c>
      <c r="G20" s="15">
        <f t="shared" si="0"/>
        <v>18.302399999999999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/>
      <c r="F21" s="15">
        <v>3.3</v>
      </c>
      <c r="G21" s="15">
        <f t="shared" si="0"/>
        <v>0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>
        <v>20</v>
      </c>
      <c r="F22" s="15">
        <v>0.6</v>
      </c>
      <c r="G22" s="15">
        <f t="shared" si="0"/>
        <v>14.76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/>
      <c r="F27" s="15">
        <v>5.56</v>
      </c>
      <c r="G27" s="15">
        <f t="shared" si="0"/>
        <v>0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/>
      <c r="F28" s="15">
        <v>0.33</v>
      </c>
      <c r="G28" s="15">
        <f t="shared" si="0"/>
        <v>0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>
        <v>12</v>
      </c>
      <c r="F30" s="15">
        <v>1.87</v>
      </c>
      <c r="G30" s="15">
        <f t="shared" si="0"/>
        <v>27.601200000000002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>
        <v>24</v>
      </c>
      <c r="F31" s="15">
        <v>0.62</v>
      </c>
      <c r="G31" s="15">
        <f t="shared" si="0"/>
        <v>18.302399999999999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4</v>
      </c>
      <c r="F32" s="15">
        <v>1.95</v>
      </c>
      <c r="G32" s="15">
        <f t="shared" si="0"/>
        <v>9.5939999999999994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>
        <v>2</v>
      </c>
      <c r="F51" s="19">
        <v>13</v>
      </c>
      <c r="G51" s="15">
        <f t="shared" si="0"/>
        <v>31.98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>
        <v>2</v>
      </c>
      <c r="F52" s="19">
        <v>14.3</v>
      </c>
      <c r="G52" s="15">
        <f t="shared" si="0"/>
        <v>35.178000000000004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>
        <v>25</v>
      </c>
      <c r="F53" s="19">
        <v>5.7</v>
      </c>
      <c r="G53" s="15">
        <f t="shared" si="0"/>
        <v>175.27500000000001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>
        <v>3</v>
      </c>
      <c r="F54" s="19">
        <v>6.5</v>
      </c>
      <c r="G54" s="15">
        <f t="shared" si="0"/>
        <v>23.984999999999999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>
        <v>100</v>
      </c>
      <c r="F56" s="15">
        <v>0.8</v>
      </c>
      <c r="G56" s="15">
        <f t="shared" si="0"/>
        <v>98.4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>
        <v>500</v>
      </c>
      <c r="F58" s="15">
        <v>0.3</v>
      </c>
      <c r="G58" s="15">
        <f t="shared" si="0"/>
        <v>184.5</v>
      </c>
      <c r="H58" s="73" t="s">
        <v>274</v>
      </c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/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/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/>
      <c r="F65" s="15">
        <v>0.42</v>
      </c>
      <c r="G65" s="15">
        <f t="shared" si="0"/>
        <v>0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/>
      <c r="F66" s="15">
        <v>0.26</v>
      </c>
      <c r="G66" s="15">
        <f t="shared" si="0"/>
        <v>0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/>
      <c r="F67" s="15">
        <v>3.12</v>
      </c>
      <c r="G67" s="15">
        <f t="shared" si="0"/>
        <v>0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>
        <v>60</v>
      </c>
      <c r="F69" s="15">
        <v>1.24</v>
      </c>
      <c r="G69" s="15">
        <f t="shared" si="0"/>
        <v>91.512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>
        <v>10</v>
      </c>
      <c r="F78" s="15">
        <v>3.56</v>
      </c>
      <c r="G78" s="15">
        <f t="shared" si="1"/>
        <v>43.788000000000004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>
        <v>10</v>
      </c>
      <c r="F79" s="15">
        <v>2</v>
      </c>
      <c r="G79" s="15">
        <f t="shared" si="1"/>
        <v>24.6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65</v>
      </c>
      <c r="F84" s="15">
        <v>9</v>
      </c>
      <c r="G84" s="15">
        <f t="shared" si="1"/>
        <v>719.55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9</v>
      </c>
      <c r="F85" s="15">
        <v>7.8</v>
      </c>
      <c r="G85" s="15">
        <f t="shared" si="1"/>
        <v>86.346000000000004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>
        <v>5</v>
      </c>
      <c r="F86" s="15">
        <v>20</v>
      </c>
      <c r="G86" s="15">
        <f t="shared" si="1"/>
        <v>123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>
        <v>30</v>
      </c>
      <c r="F97" s="15">
        <v>0.77</v>
      </c>
      <c r="G97" s="15">
        <f t="shared" si="1"/>
        <v>28.413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5</v>
      </c>
      <c r="F100" s="15">
        <v>4.9000000000000004</v>
      </c>
      <c r="G100" s="15">
        <f t="shared" si="1"/>
        <v>30.134999999999998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10</v>
      </c>
      <c r="F103" s="15">
        <v>2.2000000000000002</v>
      </c>
      <c r="G103" s="15">
        <f t="shared" si="1"/>
        <v>27.06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>
        <v>50</v>
      </c>
      <c r="F106" s="15">
        <v>2.7</v>
      </c>
      <c r="G106" s="15">
        <f t="shared" si="1"/>
        <v>166.05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>
        <v>50</v>
      </c>
      <c r="F107" s="15">
        <v>6</v>
      </c>
      <c r="G107" s="15">
        <f t="shared" si="1"/>
        <v>369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>
        <v>25</v>
      </c>
      <c r="F108" s="15">
        <v>13</v>
      </c>
      <c r="G108" s="15">
        <f>E108*F108*1.23</f>
        <v>399.75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>
        <v>30</v>
      </c>
      <c r="F109" s="15">
        <v>12</v>
      </c>
      <c r="G109" s="15">
        <f t="shared" si="1"/>
        <v>442.8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>
        <v>40</v>
      </c>
      <c r="F116" s="19">
        <v>0.3</v>
      </c>
      <c r="G116" s="15">
        <f t="shared" si="1"/>
        <v>14.76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>
        <v>30</v>
      </c>
      <c r="F117" s="19">
        <v>0.44</v>
      </c>
      <c r="G117" s="15">
        <f t="shared" si="1"/>
        <v>16.236000000000001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>
        <v>30</v>
      </c>
      <c r="F119" s="19">
        <v>0.49</v>
      </c>
      <c r="G119" s="45">
        <f t="shared" si="1"/>
        <v>18.081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>
        <v>3</v>
      </c>
      <c r="F120" s="19">
        <v>6</v>
      </c>
      <c r="G120" s="15">
        <f>E120*F120*1.23</f>
        <v>22.14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>
        <v>5</v>
      </c>
      <c r="F121" s="59">
        <v>2.5</v>
      </c>
      <c r="G121" s="75">
        <f>E121*F121*1.23</f>
        <v>15.375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>E122*F122*1.23</f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/>
      <c r="F123" s="59">
        <v>3</v>
      </c>
      <c r="G123" s="75">
        <f>E123*F123*1.23</f>
        <v>0</v>
      </c>
      <c r="H123" s="59" t="s">
        <v>265</v>
      </c>
      <c r="I123" s="69"/>
      <c r="J123" s="74"/>
    </row>
    <row r="124" spans="1:10" s="38" customFormat="1" ht="52.5" customHeight="1">
      <c r="A124" s="59">
        <v>122</v>
      </c>
      <c r="B124" s="30" t="s">
        <v>210</v>
      </c>
      <c r="C124" s="28" t="s">
        <v>12</v>
      </c>
      <c r="D124" s="39" t="s">
        <v>304</v>
      </c>
      <c r="E124" s="86">
        <v>39.840000000000003</v>
      </c>
      <c r="F124" s="59">
        <v>2</v>
      </c>
      <c r="G124" s="75">
        <f>E124*F124*1.23</f>
        <v>98.006400000000014</v>
      </c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/>
      <c r="C125" s="30"/>
      <c r="D125" s="76"/>
      <c r="E125" s="59"/>
      <c r="F125" s="59"/>
      <c r="G125" s="75"/>
      <c r="H125" s="59" t="s">
        <v>265</v>
      </c>
      <c r="I125" s="69"/>
      <c r="J125" s="74"/>
    </row>
    <row r="126" spans="1:10" s="38" customFormat="1" ht="24" customHeight="1" thickBot="1">
      <c r="A126" s="47"/>
      <c r="B126" s="48"/>
      <c r="C126" s="49"/>
      <c r="D126" s="50"/>
      <c r="E126" s="1" t="s">
        <v>229</v>
      </c>
      <c r="F126" s="1"/>
      <c r="G126" s="92">
        <f>SUM(G9:G125)</f>
        <v>3796.4934000000007</v>
      </c>
      <c r="H126" s="93"/>
      <c r="I126" s="34"/>
    </row>
    <row r="127" spans="1:10" s="38" customFormat="1" ht="13.5" customHeight="1">
      <c r="A127" s="94"/>
      <c r="B127" s="94"/>
      <c r="C127" s="94"/>
      <c r="D127" s="1"/>
      <c r="E127" s="51" t="s">
        <v>230</v>
      </c>
      <c r="F127" s="52"/>
      <c r="G127" s="3"/>
      <c r="H127" s="4"/>
      <c r="J127" s="53"/>
    </row>
    <row r="128" spans="1:10" s="38" customFormat="1" ht="21" customHeight="1">
      <c r="A128" s="94"/>
      <c r="B128" s="94"/>
      <c r="C128" s="94"/>
      <c r="D128" s="54"/>
      <c r="E128" s="55" t="s">
        <v>230</v>
      </c>
      <c r="F128" s="3"/>
      <c r="G128" s="3" t="s">
        <v>231</v>
      </c>
      <c r="H128" s="4"/>
      <c r="I128" s="34"/>
    </row>
    <row r="129" spans="1:13">
      <c r="A129" s="56"/>
      <c r="D129" s="34">
        <v>3898.94</v>
      </c>
      <c r="H129" s="57"/>
    </row>
    <row r="130" spans="1:13">
      <c r="A130" s="56"/>
    </row>
    <row r="131" spans="1:13" s="48" customFormat="1">
      <c r="A131" s="56"/>
      <c r="C131" s="49"/>
      <c r="D131" s="1"/>
      <c r="E131" s="2"/>
      <c r="F131" s="3"/>
      <c r="G131" s="3"/>
      <c r="H131" s="4"/>
      <c r="I131" s="2"/>
      <c r="J131" s="1"/>
      <c r="K131" s="1"/>
      <c r="L131" s="1"/>
      <c r="M131" s="1"/>
    </row>
    <row r="132" spans="1:13" s="48" customFormat="1">
      <c r="A132" s="56"/>
      <c r="C132" s="49"/>
      <c r="D132" s="1"/>
      <c r="E132" s="2"/>
      <c r="F132" s="3"/>
      <c r="G132" s="3"/>
      <c r="H132" s="4"/>
      <c r="I132" s="2"/>
      <c r="J132" s="1"/>
      <c r="K132" s="1"/>
      <c r="L132" s="1"/>
      <c r="M132" s="1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</sheetData>
  <autoFilter ref="A8:H128">
    <filterColumn colId="4"/>
  </autoFilter>
  <mergeCells count="3">
    <mergeCell ref="A3:H3"/>
    <mergeCell ref="G126:H126"/>
    <mergeCell ref="A127:C128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workbookViewId="0">
      <selection activeCell="E85" sqref="E85"/>
    </sheetView>
  </sheetViews>
  <sheetFormatPr defaultColWidth="12.5703125" defaultRowHeight="15"/>
  <cols>
    <col min="1" max="1" width="5.5703125" style="47" customWidth="1"/>
    <col min="2" max="2" width="16.140625" style="48" customWidth="1"/>
    <col min="3" max="3" width="21" style="49" customWidth="1"/>
    <col min="4" max="4" width="43.28515625" style="1" customWidth="1"/>
    <col min="5" max="5" width="8.5703125" style="2" customWidth="1"/>
    <col min="6" max="7" width="8.28515625" style="3" customWidth="1"/>
    <col min="8" max="8" width="14.140625" style="4" customWidth="1"/>
    <col min="9" max="9" width="7.85546875" style="2" customWidth="1"/>
    <col min="10" max="16384" width="12.5703125" style="1"/>
  </cols>
  <sheetData>
    <row r="1" spans="1:11" s="63" customFormat="1" ht="21.75" customHeight="1">
      <c r="A1" s="60" t="s">
        <v>258</v>
      </c>
      <c r="B1" s="60"/>
      <c r="C1" s="60"/>
      <c r="D1" s="61"/>
      <c r="E1" s="60"/>
      <c r="F1" s="60" t="s">
        <v>316</v>
      </c>
      <c r="G1" s="60"/>
      <c r="H1" s="60"/>
      <c r="I1" s="6"/>
      <c r="J1" s="6"/>
      <c r="K1" s="62"/>
    </row>
    <row r="2" spans="1:11" s="63" customFormat="1" ht="21.75" customHeight="1">
      <c r="A2" s="63" t="s">
        <v>259</v>
      </c>
      <c r="B2" s="64"/>
      <c r="C2" s="67" t="s">
        <v>261</v>
      </c>
      <c r="D2" s="64"/>
      <c r="E2" s="64"/>
      <c r="F2" s="64"/>
      <c r="G2" s="64"/>
      <c r="H2" s="64"/>
      <c r="I2" s="6"/>
      <c r="J2" s="6"/>
      <c r="K2" s="62"/>
    </row>
    <row r="3" spans="1:11" s="63" customFormat="1" ht="21.75" customHeight="1">
      <c r="A3" s="95" t="s">
        <v>250</v>
      </c>
      <c r="B3" s="95"/>
      <c r="C3" s="95"/>
      <c r="D3" s="95"/>
      <c r="E3" s="95"/>
      <c r="F3" s="95"/>
      <c r="G3" s="95"/>
      <c r="H3" s="95"/>
      <c r="I3" s="6"/>
      <c r="J3" s="6"/>
      <c r="K3" s="62"/>
    </row>
    <row r="4" spans="1:11" s="63" customFormat="1" ht="21.75" customHeight="1">
      <c r="A4" s="5" t="s">
        <v>251</v>
      </c>
      <c r="B4" s="5"/>
      <c r="C4" s="65" t="s">
        <v>315</v>
      </c>
      <c r="D4" s="66" t="s">
        <v>253</v>
      </c>
      <c r="F4" s="66"/>
      <c r="G4" s="66"/>
      <c r="H4" s="66"/>
      <c r="I4" s="6"/>
      <c r="J4" s="6"/>
      <c r="K4" s="62"/>
    </row>
    <row r="5" spans="1:11" s="63" customFormat="1" ht="21.75" customHeight="1">
      <c r="A5" s="5" t="s">
        <v>254</v>
      </c>
      <c r="B5" s="5"/>
      <c r="C5" s="5" t="s">
        <v>255</v>
      </c>
      <c r="D5" s="6"/>
      <c r="E5" s="5"/>
      <c r="F5" s="5"/>
      <c r="G5" s="5"/>
      <c r="H5" s="5"/>
      <c r="I5" s="6"/>
      <c r="J5" s="6"/>
      <c r="K5" s="62"/>
    </row>
    <row r="6" spans="1:11" s="63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2"/>
    </row>
    <row r="7" spans="1:11" s="63" customFormat="1" ht="21.75" customHeight="1">
      <c r="A7" s="63" t="s">
        <v>256</v>
      </c>
      <c r="I7" s="6"/>
      <c r="J7" s="6"/>
      <c r="K7" s="62"/>
    </row>
    <row r="8" spans="1:11" ht="57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  <c r="F8" s="10" t="s">
        <v>5</v>
      </c>
      <c r="G8" s="10" t="s">
        <v>6</v>
      </c>
      <c r="H8" s="10" t="s">
        <v>7</v>
      </c>
    </row>
    <row r="9" spans="1:11" ht="79.5" customHeight="1">
      <c r="A9" s="11">
        <v>1</v>
      </c>
      <c r="B9" s="12" t="s">
        <v>8</v>
      </c>
      <c r="C9" s="12" t="s">
        <v>9</v>
      </c>
      <c r="D9" s="13" t="s">
        <v>10</v>
      </c>
      <c r="E9" s="14"/>
      <c r="F9" s="15">
        <v>0.39</v>
      </c>
      <c r="G9" s="15">
        <f>E9*F9*1.23</f>
        <v>0</v>
      </c>
      <c r="H9" s="73" t="s">
        <v>273</v>
      </c>
      <c r="I9" s="68">
        <v>10</v>
      </c>
    </row>
    <row r="10" spans="1:11" ht="46.5" customHeight="1">
      <c r="A10" s="11">
        <v>2</v>
      </c>
      <c r="B10" s="12" t="s">
        <v>11</v>
      </c>
      <c r="C10" s="12" t="s">
        <v>12</v>
      </c>
      <c r="D10" s="13" t="s">
        <v>13</v>
      </c>
      <c r="E10" s="14"/>
      <c r="F10" s="15">
        <v>0.8</v>
      </c>
      <c r="G10" s="15">
        <f t="shared" ref="G10:G72" si="0">E10*F10*1.23</f>
        <v>0</v>
      </c>
      <c r="H10" s="73"/>
      <c r="I10" s="69">
        <v>12</v>
      </c>
    </row>
    <row r="11" spans="1:11" ht="45">
      <c r="A11" s="11">
        <v>3</v>
      </c>
      <c r="B11" s="12" t="s">
        <v>14</v>
      </c>
      <c r="C11" s="12" t="s">
        <v>12</v>
      </c>
      <c r="D11" s="16" t="s">
        <v>15</v>
      </c>
      <c r="E11" s="14"/>
      <c r="F11" s="15">
        <v>0.43</v>
      </c>
      <c r="G11" s="15">
        <f t="shared" si="0"/>
        <v>0</v>
      </c>
      <c r="H11" s="73"/>
      <c r="I11" s="69">
        <v>12</v>
      </c>
    </row>
    <row r="12" spans="1:11" ht="80.25" customHeight="1">
      <c r="A12" s="11">
        <v>4</v>
      </c>
      <c r="B12" s="12" t="s">
        <v>14</v>
      </c>
      <c r="C12" s="12" t="s">
        <v>12</v>
      </c>
      <c r="D12" s="16" t="s">
        <v>17</v>
      </c>
      <c r="E12" s="14"/>
      <c r="F12" s="15">
        <v>0.84</v>
      </c>
      <c r="G12" s="15">
        <f t="shared" si="0"/>
        <v>0</v>
      </c>
      <c r="H12" s="73"/>
      <c r="I12" s="69">
        <v>12</v>
      </c>
    </row>
    <row r="13" spans="1:11" ht="45">
      <c r="A13" s="11">
        <v>5</v>
      </c>
      <c r="B13" s="12" t="s">
        <v>18</v>
      </c>
      <c r="C13" s="12" t="s">
        <v>19</v>
      </c>
      <c r="D13" s="13" t="s">
        <v>20</v>
      </c>
      <c r="E13" s="14"/>
      <c r="F13" s="15">
        <v>0.66</v>
      </c>
      <c r="G13" s="15">
        <f t="shared" si="0"/>
        <v>0</v>
      </c>
      <c r="H13" s="73" t="s">
        <v>270</v>
      </c>
      <c r="I13" s="68">
        <v>12</v>
      </c>
    </row>
    <row r="14" spans="1:11" ht="120">
      <c r="A14" s="11">
        <v>6</v>
      </c>
      <c r="B14" s="17" t="s">
        <v>21</v>
      </c>
      <c r="C14" s="12" t="s">
        <v>22</v>
      </c>
      <c r="D14" s="18" t="s">
        <v>23</v>
      </c>
      <c r="E14" s="14"/>
      <c r="F14" s="19">
        <v>2.82</v>
      </c>
      <c r="G14" s="15">
        <f t="shared" si="0"/>
        <v>0</v>
      </c>
      <c r="H14" s="73"/>
      <c r="I14" s="69">
        <v>12</v>
      </c>
    </row>
    <row r="15" spans="1:11" ht="75">
      <c r="A15" s="11">
        <v>7</v>
      </c>
      <c r="B15" s="12" t="s">
        <v>24</v>
      </c>
      <c r="C15" s="12" t="s">
        <v>25</v>
      </c>
      <c r="D15" s="13" t="s">
        <v>26</v>
      </c>
      <c r="E15" s="14">
        <v>48</v>
      </c>
      <c r="F15" s="15">
        <v>0.76</v>
      </c>
      <c r="G15" s="15">
        <f t="shared" si="0"/>
        <v>44.870400000000004</v>
      </c>
      <c r="H15" s="73" t="s">
        <v>275</v>
      </c>
      <c r="I15" s="68">
        <v>12</v>
      </c>
    </row>
    <row r="16" spans="1:11" ht="71.25">
      <c r="A16" s="11">
        <v>8</v>
      </c>
      <c r="B16" s="12" t="s">
        <v>27</v>
      </c>
      <c r="C16" s="12" t="s">
        <v>12</v>
      </c>
      <c r="D16" s="13" t="s">
        <v>28</v>
      </c>
      <c r="E16" s="14"/>
      <c r="F16" s="15">
        <v>0.55000000000000004</v>
      </c>
      <c r="G16" s="15">
        <f t="shared" si="0"/>
        <v>0</v>
      </c>
      <c r="H16" s="73" t="s">
        <v>300</v>
      </c>
      <c r="I16" s="68">
        <v>12</v>
      </c>
    </row>
    <row r="17" spans="1:9" ht="75">
      <c r="A17" s="11">
        <v>9</v>
      </c>
      <c r="B17" s="12" t="s">
        <v>29</v>
      </c>
      <c r="C17" s="12" t="s">
        <v>12</v>
      </c>
      <c r="D17" s="13" t="s">
        <v>30</v>
      </c>
      <c r="E17" s="14">
        <v>120</v>
      </c>
      <c r="F17" s="15">
        <v>0.16</v>
      </c>
      <c r="G17" s="15">
        <f t="shared" si="0"/>
        <v>23.616</v>
      </c>
      <c r="H17" s="73"/>
      <c r="I17" s="69">
        <v>12</v>
      </c>
    </row>
    <row r="18" spans="1:9" ht="30">
      <c r="A18" s="11">
        <v>10</v>
      </c>
      <c r="B18" s="12" t="s">
        <v>31</v>
      </c>
      <c r="C18" s="12" t="s">
        <v>32</v>
      </c>
      <c r="D18" s="13" t="s">
        <v>33</v>
      </c>
      <c r="E18" s="14"/>
      <c r="F18" s="15">
        <v>1.32</v>
      </c>
      <c r="G18" s="15">
        <f t="shared" si="0"/>
        <v>0</v>
      </c>
      <c r="H18" s="73"/>
      <c r="I18" s="69">
        <v>12</v>
      </c>
    </row>
    <row r="19" spans="1:9" ht="60">
      <c r="A19" s="11">
        <v>11</v>
      </c>
      <c r="B19" s="12" t="s">
        <v>34</v>
      </c>
      <c r="C19" s="12" t="s">
        <v>12</v>
      </c>
      <c r="D19" s="13" t="s">
        <v>35</v>
      </c>
      <c r="E19" s="14"/>
      <c r="F19" s="15">
        <v>0.2</v>
      </c>
      <c r="G19" s="15">
        <f t="shared" si="0"/>
        <v>0</v>
      </c>
      <c r="H19" s="73"/>
      <c r="I19" s="70">
        <v>40</v>
      </c>
    </row>
    <row r="20" spans="1:9" ht="75">
      <c r="A20" s="11">
        <v>12</v>
      </c>
      <c r="B20" s="20" t="s">
        <v>36</v>
      </c>
      <c r="C20" s="12" t="s">
        <v>12</v>
      </c>
      <c r="D20" s="21" t="s">
        <v>37</v>
      </c>
      <c r="E20" s="14"/>
      <c r="F20" s="15">
        <v>0.31</v>
      </c>
      <c r="G20" s="15">
        <f t="shared" si="0"/>
        <v>0</v>
      </c>
      <c r="H20" s="73"/>
      <c r="I20" s="69">
        <v>24</v>
      </c>
    </row>
    <row r="21" spans="1:9" ht="75">
      <c r="A21" s="11">
        <v>13</v>
      </c>
      <c r="B21" s="20" t="s">
        <v>38</v>
      </c>
      <c r="C21" s="12" t="s">
        <v>12</v>
      </c>
      <c r="D21" s="22" t="s">
        <v>39</v>
      </c>
      <c r="E21" s="14">
        <v>10</v>
      </c>
      <c r="F21" s="15">
        <v>3.3</v>
      </c>
      <c r="G21" s="15">
        <f t="shared" si="0"/>
        <v>40.589999999999996</v>
      </c>
      <c r="H21" s="73"/>
      <c r="I21" s="69"/>
    </row>
    <row r="22" spans="1:9" ht="30">
      <c r="A22" s="11">
        <v>14</v>
      </c>
      <c r="B22" s="20" t="s">
        <v>40</v>
      </c>
      <c r="C22" s="12" t="s">
        <v>12</v>
      </c>
      <c r="D22" s="21" t="s">
        <v>41</v>
      </c>
      <c r="E22" s="14"/>
      <c r="F22" s="15">
        <v>0.6</v>
      </c>
      <c r="G22" s="15">
        <f t="shared" si="0"/>
        <v>0</v>
      </c>
      <c r="H22" s="73"/>
      <c r="I22" s="69"/>
    </row>
    <row r="23" spans="1:9" ht="45">
      <c r="A23" s="11">
        <v>15</v>
      </c>
      <c r="B23" s="12" t="s">
        <v>42</v>
      </c>
      <c r="C23" s="12" t="s">
        <v>43</v>
      </c>
      <c r="D23" s="13" t="s">
        <v>44</v>
      </c>
      <c r="E23" s="14"/>
      <c r="F23" s="15">
        <v>0.31</v>
      </c>
      <c r="G23" s="15">
        <f t="shared" si="0"/>
        <v>0</v>
      </c>
      <c r="H23" s="73"/>
      <c r="I23" s="69">
        <v>10</v>
      </c>
    </row>
    <row r="24" spans="1:9" ht="45">
      <c r="A24" s="11">
        <v>16</v>
      </c>
      <c r="B24" s="12" t="s">
        <v>42</v>
      </c>
      <c r="C24" s="12" t="s">
        <v>43</v>
      </c>
      <c r="D24" s="13" t="s">
        <v>45</v>
      </c>
      <c r="E24" s="14"/>
      <c r="F24" s="15">
        <v>2.25</v>
      </c>
      <c r="G24" s="15">
        <f t="shared" si="0"/>
        <v>0</v>
      </c>
      <c r="H24" s="73"/>
      <c r="I24" s="69">
        <v>10</v>
      </c>
    </row>
    <row r="25" spans="1:9" ht="30">
      <c r="A25" s="11">
        <v>17</v>
      </c>
      <c r="B25" s="12" t="s">
        <v>46</v>
      </c>
      <c r="C25" s="12" t="s">
        <v>47</v>
      </c>
      <c r="D25" s="13" t="s">
        <v>48</v>
      </c>
      <c r="E25" s="14"/>
      <c r="F25" s="15">
        <v>0.31</v>
      </c>
      <c r="G25" s="15">
        <f t="shared" si="0"/>
        <v>0</v>
      </c>
      <c r="H25" s="73"/>
      <c r="I25" s="69">
        <v>10</v>
      </c>
    </row>
    <row r="26" spans="1:9" ht="30">
      <c r="A26" s="11">
        <v>18</v>
      </c>
      <c r="B26" s="12" t="s">
        <v>46</v>
      </c>
      <c r="C26" s="12" t="s">
        <v>47</v>
      </c>
      <c r="D26" s="13" t="s">
        <v>49</v>
      </c>
      <c r="E26" s="14"/>
      <c r="F26" s="15">
        <v>0.85</v>
      </c>
      <c r="G26" s="15">
        <f t="shared" si="0"/>
        <v>0</v>
      </c>
      <c r="H26" s="73"/>
      <c r="I26" s="69">
        <v>10</v>
      </c>
    </row>
    <row r="27" spans="1:9" ht="30">
      <c r="A27" s="11">
        <v>19</v>
      </c>
      <c r="B27" s="20" t="s">
        <v>50</v>
      </c>
      <c r="C27" s="12" t="s">
        <v>12</v>
      </c>
      <c r="D27" s="21" t="s">
        <v>51</v>
      </c>
      <c r="E27" s="14">
        <v>10</v>
      </c>
      <c r="F27" s="15">
        <v>5.56</v>
      </c>
      <c r="G27" s="15">
        <f t="shared" si="0"/>
        <v>68.387999999999991</v>
      </c>
      <c r="H27" s="73"/>
      <c r="I27" s="69"/>
    </row>
    <row r="28" spans="1:9" ht="30">
      <c r="A28" s="11">
        <v>20</v>
      </c>
      <c r="B28" s="20" t="s">
        <v>52</v>
      </c>
      <c r="C28" s="12" t="s">
        <v>12</v>
      </c>
      <c r="D28" s="21" t="s">
        <v>53</v>
      </c>
      <c r="E28" s="14">
        <v>10</v>
      </c>
      <c r="F28" s="15">
        <v>0.33</v>
      </c>
      <c r="G28" s="15">
        <f t="shared" si="0"/>
        <v>4.0590000000000002</v>
      </c>
      <c r="H28" s="73"/>
      <c r="I28" s="69">
        <v>20</v>
      </c>
    </row>
    <row r="29" spans="1:9" ht="30">
      <c r="A29" s="11">
        <v>21</v>
      </c>
      <c r="B29" s="20" t="s">
        <v>52</v>
      </c>
      <c r="C29" s="12" t="s">
        <v>12</v>
      </c>
      <c r="D29" s="21" t="s">
        <v>54</v>
      </c>
      <c r="E29" s="14"/>
      <c r="F29" s="15">
        <v>1.5</v>
      </c>
      <c r="G29" s="15">
        <f t="shared" si="0"/>
        <v>0</v>
      </c>
      <c r="H29" s="73"/>
      <c r="I29" s="69">
        <v>20</v>
      </c>
    </row>
    <row r="30" spans="1:9" ht="45">
      <c r="A30" s="11">
        <v>22</v>
      </c>
      <c r="B30" s="12" t="s">
        <v>55</v>
      </c>
      <c r="C30" s="12" t="s">
        <v>12</v>
      </c>
      <c r="D30" s="13" t="s">
        <v>241</v>
      </c>
      <c r="E30" s="14"/>
      <c r="F30" s="15">
        <v>1.87</v>
      </c>
      <c r="G30" s="15">
        <f t="shared" si="0"/>
        <v>0</v>
      </c>
      <c r="H30" s="73"/>
      <c r="I30" s="69">
        <v>12</v>
      </c>
    </row>
    <row r="31" spans="1:9" ht="45">
      <c r="A31" s="11">
        <v>23</v>
      </c>
      <c r="B31" s="12" t="s">
        <v>56</v>
      </c>
      <c r="C31" s="12" t="s">
        <v>12</v>
      </c>
      <c r="D31" s="18" t="s">
        <v>57</v>
      </c>
      <c r="E31" s="14"/>
      <c r="F31" s="15">
        <v>0.62</v>
      </c>
      <c r="G31" s="15">
        <f t="shared" si="0"/>
        <v>0</v>
      </c>
      <c r="H31" s="73"/>
      <c r="I31" s="69">
        <v>24</v>
      </c>
    </row>
    <row r="32" spans="1:9" ht="60">
      <c r="A32" s="11">
        <v>24</v>
      </c>
      <c r="B32" s="12" t="s">
        <v>58</v>
      </c>
      <c r="C32" s="12" t="s">
        <v>12</v>
      </c>
      <c r="D32" s="13" t="s">
        <v>59</v>
      </c>
      <c r="E32" s="14">
        <v>5</v>
      </c>
      <c r="F32" s="15">
        <v>1.95</v>
      </c>
      <c r="G32" s="15">
        <f t="shared" si="0"/>
        <v>11.9925</v>
      </c>
      <c r="H32" s="73"/>
      <c r="I32" s="69">
        <v>12</v>
      </c>
    </row>
    <row r="33" spans="1:9" ht="45">
      <c r="A33" s="11">
        <v>25</v>
      </c>
      <c r="B33" s="12" t="s">
        <v>60</v>
      </c>
      <c r="C33" s="12" t="s">
        <v>12</v>
      </c>
      <c r="D33" s="13" t="s">
        <v>242</v>
      </c>
      <c r="E33" s="14"/>
      <c r="F33" s="15">
        <v>0.35</v>
      </c>
      <c r="G33" s="15">
        <f t="shared" si="0"/>
        <v>0</v>
      </c>
      <c r="H33" s="73"/>
      <c r="I33" s="69">
        <v>8</v>
      </c>
    </row>
    <row r="34" spans="1:9" ht="60">
      <c r="A34" s="11">
        <v>26</v>
      </c>
      <c r="B34" s="17" t="s">
        <v>61</v>
      </c>
      <c r="C34" s="12" t="s">
        <v>19</v>
      </c>
      <c r="D34" s="13" t="s">
        <v>243</v>
      </c>
      <c r="E34" s="14"/>
      <c r="F34" s="15">
        <v>1.83</v>
      </c>
      <c r="G34" s="15">
        <f t="shared" si="0"/>
        <v>0</v>
      </c>
      <c r="H34" s="73"/>
      <c r="I34" s="69">
        <v>6</v>
      </c>
    </row>
    <row r="35" spans="1:9" ht="60">
      <c r="A35" s="11">
        <v>27</v>
      </c>
      <c r="B35" s="12" t="s">
        <v>62</v>
      </c>
      <c r="C35" s="12" t="s">
        <v>12</v>
      </c>
      <c r="D35" s="13" t="s">
        <v>63</v>
      </c>
      <c r="E35" s="14"/>
      <c r="F35" s="15">
        <v>0.84</v>
      </c>
      <c r="G35" s="15">
        <f t="shared" si="0"/>
        <v>0</v>
      </c>
      <c r="H35" s="73"/>
      <c r="I35" s="69">
        <v>12</v>
      </c>
    </row>
    <row r="36" spans="1:9" ht="60">
      <c r="A36" s="11">
        <v>28</v>
      </c>
      <c r="B36" s="12" t="s">
        <v>64</v>
      </c>
      <c r="C36" s="12" t="s">
        <v>65</v>
      </c>
      <c r="D36" s="13" t="s">
        <v>66</v>
      </c>
      <c r="E36" s="14"/>
      <c r="F36" s="15">
        <v>1.1599999999999999</v>
      </c>
      <c r="G36" s="15">
        <f t="shared" si="0"/>
        <v>0</v>
      </c>
      <c r="H36" s="73"/>
      <c r="I36" s="69">
        <v>12</v>
      </c>
    </row>
    <row r="37" spans="1:9" ht="60">
      <c r="A37" s="11">
        <v>29</v>
      </c>
      <c r="B37" s="20" t="s">
        <v>67</v>
      </c>
      <c r="C37" s="12" t="s">
        <v>12</v>
      </c>
      <c r="D37" s="21" t="s">
        <v>244</v>
      </c>
      <c r="E37" s="14"/>
      <c r="F37" s="15">
        <v>0.63</v>
      </c>
      <c r="G37" s="15">
        <f t="shared" si="0"/>
        <v>0</v>
      </c>
      <c r="H37" s="73"/>
      <c r="I37" s="69">
        <v>12</v>
      </c>
    </row>
    <row r="38" spans="1:9" ht="30">
      <c r="A38" s="11">
        <v>30</v>
      </c>
      <c r="B38" s="23" t="s">
        <v>68</v>
      </c>
      <c r="C38" s="12" t="s">
        <v>69</v>
      </c>
      <c r="D38" s="24" t="s">
        <v>70</v>
      </c>
      <c r="E38" s="14"/>
      <c r="F38" s="15">
        <v>0.66</v>
      </c>
      <c r="G38" s="15">
        <f t="shared" si="0"/>
        <v>0</v>
      </c>
      <c r="H38" s="73"/>
      <c r="I38" s="69"/>
    </row>
    <row r="39" spans="1:9" ht="30">
      <c r="A39" s="11">
        <v>31</v>
      </c>
      <c r="B39" s="23" t="s">
        <v>68</v>
      </c>
      <c r="C39" s="12" t="s">
        <v>69</v>
      </c>
      <c r="D39" s="24" t="s">
        <v>71</v>
      </c>
      <c r="E39" s="14"/>
      <c r="F39" s="15">
        <v>1.46</v>
      </c>
      <c r="G39" s="15">
        <f t="shared" si="0"/>
        <v>0</v>
      </c>
      <c r="H39" s="73"/>
      <c r="I39" s="69"/>
    </row>
    <row r="40" spans="1:9" ht="30">
      <c r="A40" s="11">
        <v>32</v>
      </c>
      <c r="B40" s="23" t="s">
        <v>68</v>
      </c>
      <c r="C40" s="12" t="s">
        <v>69</v>
      </c>
      <c r="D40" s="24" t="s">
        <v>72</v>
      </c>
      <c r="E40" s="14"/>
      <c r="F40" s="15">
        <v>4</v>
      </c>
      <c r="G40" s="15">
        <f t="shared" si="0"/>
        <v>0</v>
      </c>
      <c r="H40" s="73"/>
      <c r="I40" s="69"/>
    </row>
    <row r="41" spans="1:9" ht="30" customHeight="1">
      <c r="A41" s="11">
        <v>33</v>
      </c>
      <c r="B41" s="12" t="s">
        <v>73</v>
      </c>
      <c r="C41" s="12" t="s">
        <v>74</v>
      </c>
      <c r="D41" s="13" t="s">
        <v>75</v>
      </c>
      <c r="E41" s="14"/>
      <c r="F41" s="15">
        <v>1.87</v>
      </c>
      <c r="G41" s="15">
        <f t="shared" si="0"/>
        <v>0</v>
      </c>
      <c r="H41" s="73"/>
      <c r="I41" s="69"/>
    </row>
    <row r="42" spans="1:9" ht="60">
      <c r="A42" s="11">
        <v>34</v>
      </c>
      <c r="B42" s="12" t="s">
        <v>76</v>
      </c>
      <c r="C42" s="12" t="s">
        <v>77</v>
      </c>
      <c r="D42" s="13" t="s">
        <v>78</v>
      </c>
      <c r="E42" s="14"/>
      <c r="F42" s="15">
        <v>17</v>
      </c>
      <c r="G42" s="15">
        <f t="shared" si="0"/>
        <v>0</v>
      </c>
      <c r="H42" s="73"/>
      <c r="I42" s="69"/>
    </row>
    <row r="43" spans="1:9" ht="45">
      <c r="A43" s="11">
        <v>35</v>
      </c>
      <c r="B43" s="12" t="s">
        <v>79</v>
      </c>
      <c r="C43" s="12" t="s">
        <v>77</v>
      </c>
      <c r="D43" s="13" t="s">
        <v>80</v>
      </c>
      <c r="E43" s="14"/>
      <c r="F43" s="15">
        <v>17</v>
      </c>
      <c r="G43" s="15">
        <f t="shared" si="0"/>
        <v>0</v>
      </c>
      <c r="H43" s="73"/>
      <c r="I43" s="69"/>
    </row>
    <row r="44" spans="1:9" ht="45">
      <c r="A44" s="11">
        <v>36</v>
      </c>
      <c r="B44" s="12" t="s">
        <v>81</v>
      </c>
      <c r="C44" s="12" t="s">
        <v>77</v>
      </c>
      <c r="D44" s="13" t="s">
        <v>82</v>
      </c>
      <c r="E44" s="14"/>
      <c r="F44" s="15">
        <v>6.6</v>
      </c>
      <c r="G44" s="15">
        <f t="shared" si="0"/>
        <v>0</v>
      </c>
      <c r="H44" s="73"/>
      <c r="I44" s="69"/>
    </row>
    <row r="45" spans="1:9" ht="45">
      <c r="A45" s="11">
        <v>37</v>
      </c>
      <c r="B45" s="12" t="s">
        <v>83</v>
      </c>
      <c r="C45" s="12" t="s">
        <v>77</v>
      </c>
      <c r="D45" s="13" t="s">
        <v>84</v>
      </c>
      <c r="E45" s="14"/>
      <c r="F45" s="15">
        <v>12</v>
      </c>
      <c r="G45" s="15">
        <f t="shared" si="0"/>
        <v>0</v>
      </c>
      <c r="H45" s="73"/>
      <c r="I45" s="69"/>
    </row>
    <row r="46" spans="1:9" ht="45">
      <c r="A46" s="11">
        <v>38</v>
      </c>
      <c r="B46" s="12" t="s">
        <v>83</v>
      </c>
      <c r="C46" s="12" t="s">
        <v>85</v>
      </c>
      <c r="D46" s="13" t="s">
        <v>86</v>
      </c>
      <c r="E46" s="14"/>
      <c r="F46" s="15">
        <v>14</v>
      </c>
      <c r="G46" s="15">
        <f t="shared" si="0"/>
        <v>0</v>
      </c>
      <c r="H46" s="73"/>
      <c r="I46" s="69"/>
    </row>
    <row r="47" spans="1:9" ht="45">
      <c r="A47" s="11">
        <v>39</v>
      </c>
      <c r="B47" s="12" t="s">
        <v>83</v>
      </c>
      <c r="C47" s="12" t="s">
        <v>85</v>
      </c>
      <c r="D47" s="13" t="s">
        <v>87</v>
      </c>
      <c r="E47" s="14"/>
      <c r="F47" s="15">
        <v>4</v>
      </c>
      <c r="G47" s="15">
        <f t="shared" si="0"/>
        <v>0</v>
      </c>
      <c r="H47" s="73"/>
      <c r="I47" s="69"/>
    </row>
    <row r="48" spans="1:9" ht="60">
      <c r="A48" s="11">
        <v>40</v>
      </c>
      <c r="B48" s="12" t="s">
        <v>88</v>
      </c>
      <c r="C48" s="12" t="s">
        <v>89</v>
      </c>
      <c r="D48" s="25" t="s">
        <v>90</v>
      </c>
      <c r="E48" s="14"/>
      <c r="F48" s="15">
        <v>45</v>
      </c>
      <c r="G48" s="15">
        <f t="shared" si="0"/>
        <v>0</v>
      </c>
      <c r="H48" s="73"/>
      <c r="I48" s="69"/>
    </row>
    <row r="49" spans="1:10" ht="60">
      <c r="A49" s="11">
        <v>41</v>
      </c>
      <c r="B49" s="12" t="s">
        <v>91</v>
      </c>
      <c r="C49" s="12" t="s">
        <v>85</v>
      </c>
      <c r="D49" s="25" t="s">
        <v>92</v>
      </c>
      <c r="E49" s="14"/>
      <c r="F49" s="15">
        <v>21</v>
      </c>
      <c r="G49" s="15">
        <f t="shared" si="0"/>
        <v>0</v>
      </c>
      <c r="H49" s="73"/>
      <c r="I49" s="69"/>
    </row>
    <row r="50" spans="1:10" ht="60">
      <c r="A50" s="11">
        <v>42</v>
      </c>
      <c r="B50" s="12" t="s">
        <v>93</v>
      </c>
      <c r="C50" s="12" t="s">
        <v>85</v>
      </c>
      <c r="D50" s="25" t="s">
        <v>94</v>
      </c>
      <c r="E50" s="14"/>
      <c r="F50" s="15">
        <v>15</v>
      </c>
      <c r="G50" s="15">
        <f t="shared" si="0"/>
        <v>0</v>
      </c>
      <c r="H50" s="73"/>
      <c r="I50" s="69"/>
    </row>
    <row r="51" spans="1:10" ht="30">
      <c r="A51" s="11">
        <v>43</v>
      </c>
      <c r="B51" s="12" t="s">
        <v>95</v>
      </c>
      <c r="C51" s="12" t="s">
        <v>96</v>
      </c>
      <c r="D51" s="13" t="s">
        <v>97</v>
      </c>
      <c r="E51" s="14"/>
      <c r="F51" s="19">
        <v>13</v>
      </c>
      <c r="G51" s="15">
        <f t="shared" si="0"/>
        <v>0</v>
      </c>
      <c r="H51" s="73"/>
      <c r="I51" s="69"/>
    </row>
    <row r="52" spans="1:10" ht="45">
      <c r="A52" s="11">
        <v>44</v>
      </c>
      <c r="B52" s="12" t="s">
        <v>232</v>
      </c>
      <c r="C52" s="12" t="s">
        <v>77</v>
      </c>
      <c r="D52" s="13" t="s">
        <v>237</v>
      </c>
      <c r="E52" s="14"/>
      <c r="F52" s="19">
        <v>14.3</v>
      </c>
      <c r="G52" s="15">
        <f t="shared" si="0"/>
        <v>0</v>
      </c>
      <c r="H52" s="73"/>
      <c r="I52" s="69"/>
    </row>
    <row r="53" spans="1:10" ht="60">
      <c r="A53" s="11">
        <v>45</v>
      </c>
      <c r="B53" s="12" t="s">
        <v>98</v>
      </c>
      <c r="C53" s="12" t="s">
        <v>77</v>
      </c>
      <c r="D53" s="13" t="s">
        <v>99</v>
      </c>
      <c r="E53" s="14"/>
      <c r="F53" s="19">
        <v>5.7</v>
      </c>
      <c r="G53" s="15">
        <f t="shared" si="0"/>
        <v>0</v>
      </c>
      <c r="H53" s="73"/>
      <c r="I53" s="69"/>
    </row>
    <row r="54" spans="1:10" ht="45">
      <c r="A54" s="11">
        <v>46</v>
      </c>
      <c r="B54" s="12" t="s">
        <v>98</v>
      </c>
      <c r="C54" s="12" t="s">
        <v>77</v>
      </c>
      <c r="D54" s="13" t="s">
        <v>100</v>
      </c>
      <c r="E54" s="14"/>
      <c r="F54" s="19">
        <v>6.5</v>
      </c>
      <c r="G54" s="15">
        <f t="shared" si="0"/>
        <v>0</v>
      </c>
      <c r="H54" s="73"/>
      <c r="I54" s="69"/>
    </row>
    <row r="55" spans="1:10" ht="60">
      <c r="A55" s="11">
        <v>47</v>
      </c>
      <c r="B55" s="12" t="s">
        <v>101</v>
      </c>
      <c r="C55" s="12" t="s">
        <v>102</v>
      </c>
      <c r="D55" s="13" t="s">
        <v>103</v>
      </c>
      <c r="E55" s="14"/>
      <c r="F55" s="15">
        <v>7</v>
      </c>
      <c r="G55" s="15">
        <f t="shared" si="0"/>
        <v>0</v>
      </c>
      <c r="H55" s="73"/>
      <c r="I55" s="69"/>
    </row>
    <row r="56" spans="1:10" ht="90">
      <c r="A56" s="11">
        <v>48</v>
      </c>
      <c r="B56" s="17" t="s">
        <v>104</v>
      </c>
      <c r="C56" s="12" t="s">
        <v>12</v>
      </c>
      <c r="D56" s="16" t="s">
        <v>260</v>
      </c>
      <c r="E56" s="14"/>
      <c r="F56" s="15">
        <v>0.8</v>
      </c>
      <c r="G56" s="15">
        <f t="shared" si="0"/>
        <v>0</v>
      </c>
      <c r="H56" s="73" t="s">
        <v>262</v>
      </c>
      <c r="I56" s="71">
        <v>10</v>
      </c>
    </row>
    <row r="57" spans="1:10" ht="45">
      <c r="A57" s="11">
        <v>49</v>
      </c>
      <c r="B57" s="17" t="s">
        <v>106</v>
      </c>
      <c r="C57" s="12" t="s">
        <v>12</v>
      </c>
      <c r="D57" s="12" t="s">
        <v>107</v>
      </c>
      <c r="E57" s="14"/>
      <c r="F57" s="15">
        <v>0.06</v>
      </c>
      <c r="G57" s="15">
        <f t="shared" si="0"/>
        <v>0</v>
      </c>
      <c r="H57" s="73"/>
      <c r="I57" s="69">
        <v>25</v>
      </c>
    </row>
    <row r="58" spans="1:10" ht="90">
      <c r="A58" s="11">
        <v>50</v>
      </c>
      <c r="B58" s="12" t="s">
        <v>108</v>
      </c>
      <c r="C58" s="12" t="s">
        <v>12</v>
      </c>
      <c r="D58" s="27" t="s">
        <v>109</v>
      </c>
      <c r="E58" s="14"/>
      <c r="F58" s="15">
        <v>0.3</v>
      </c>
      <c r="G58" s="15">
        <f t="shared" si="0"/>
        <v>0</v>
      </c>
      <c r="H58" s="73"/>
      <c r="I58" s="71">
        <v>25</v>
      </c>
    </row>
    <row r="59" spans="1:10" ht="45">
      <c r="A59" s="11">
        <v>51</v>
      </c>
      <c r="B59" s="12" t="s">
        <v>110</v>
      </c>
      <c r="C59" s="12" t="s">
        <v>12</v>
      </c>
      <c r="D59" s="27" t="s">
        <v>111</v>
      </c>
      <c r="E59" s="14"/>
      <c r="F59" s="15">
        <v>3.85</v>
      </c>
      <c r="G59" s="15">
        <f t="shared" si="0"/>
        <v>0</v>
      </c>
      <c r="H59" s="73"/>
      <c r="I59" s="69"/>
    </row>
    <row r="60" spans="1:10" ht="97.5" customHeight="1">
      <c r="A60" s="11">
        <v>52</v>
      </c>
      <c r="B60" s="28" t="s">
        <v>112</v>
      </c>
      <c r="C60" s="28" t="s">
        <v>12</v>
      </c>
      <c r="D60" s="27" t="s">
        <v>235</v>
      </c>
      <c r="E60" s="14"/>
      <c r="F60" s="15">
        <v>3</v>
      </c>
      <c r="G60" s="15">
        <f t="shared" si="0"/>
        <v>0</v>
      </c>
      <c r="H60" s="73" t="s">
        <v>307</v>
      </c>
      <c r="I60" s="71">
        <v>20</v>
      </c>
      <c r="J60" s="29"/>
    </row>
    <row r="61" spans="1:10" ht="96.75" customHeight="1">
      <c r="A61" s="11">
        <v>53</v>
      </c>
      <c r="B61" s="28" t="s">
        <v>112</v>
      </c>
      <c r="C61" s="28" t="s">
        <v>12</v>
      </c>
      <c r="D61" s="27" t="s">
        <v>236</v>
      </c>
      <c r="E61" s="14"/>
      <c r="F61" s="15">
        <v>3</v>
      </c>
      <c r="G61" s="15">
        <f t="shared" si="0"/>
        <v>0</v>
      </c>
      <c r="H61" s="73" t="s">
        <v>308</v>
      </c>
      <c r="I61" s="71">
        <v>25</v>
      </c>
    </row>
    <row r="62" spans="1:10" ht="56.25" customHeight="1">
      <c r="A62" s="11">
        <v>54</v>
      </c>
      <c r="B62" s="30" t="s">
        <v>113</v>
      </c>
      <c r="C62" s="28" t="s">
        <v>12</v>
      </c>
      <c r="D62" s="31" t="s">
        <v>114</v>
      </c>
      <c r="E62" s="14"/>
      <c r="F62" s="15">
        <v>3.2</v>
      </c>
      <c r="G62" s="15">
        <f t="shared" si="0"/>
        <v>0</v>
      </c>
      <c r="H62" s="73"/>
      <c r="I62" s="69"/>
    </row>
    <row r="63" spans="1:10" ht="45">
      <c r="A63" s="11">
        <v>55</v>
      </c>
      <c r="B63" s="23" t="s">
        <v>115</v>
      </c>
      <c r="C63" s="28" t="s">
        <v>77</v>
      </c>
      <c r="D63" s="32" t="s">
        <v>116</v>
      </c>
      <c r="E63" s="14"/>
      <c r="F63" s="15">
        <v>5</v>
      </c>
      <c r="G63" s="15">
        <f t="shared" si="0"/>
        <v>0</v>
      </c>
      <c r="H63" s="73"/>
      <c r="I63" s="69"/>
    </row>
    <row r="64" spans="1:10" ht="60">
      <c r="A64" s="11">
        <v>56</v>
      </c>
      <c r="B64" s="23" t="s">
        <v>117</v>
      </c>
      <c r="C64" s="28" t="s">
        <v>12</v>
      </c>
      <c r="D64" s="33" t="s">
        <v>118</v>
      </c>
      <c r="E64" s="14"/>
      <c r="F64" s="15">
        <v>0.8</v>
      </c>
      <c r="G64" s="15">
        <f t="shared" si="0"/>
        <v>0</v>
      </c>
      <c r="H64" s="73"/>
      <c r="I64" s="69"/>
    </row>
    <row r="65" spans="1:9" ht="75">
      <c r="A65" s="11">
        <v>57</v>
      </c>
      <c r="B65" s="12" t="s">
        <v>119</v>
      </c>
      <c r="C65" s="28" t="s">
        <v>120</v>
      </c>
      <c r="D65" s="27" t="s">
        <v>121</v>
      </c>
      <c r="E65" s="14">
        <v>150</v>
      </c>
      <c r="F65" s="15">
        <v>0.42</v>
      </c>
      <c r="G65" s="15">
        <f t="shared" si="0"/>
        <v>77.489999999999995</v>
      </c>
      <c r="H65" s="73"/>
      <c r="I65" s="69">
        <v>12</v>
      </c>
    </row>
    <row r="66" spans="1:9" ht="75">
      <c r="A66" s="11">
        <v>58</v>
      </c>
      <c r="B66" s="12" t="s">
        <v>119</v>
      </c>
      <c r="C66" s="28" t="s">
        <v>120</v>
      </c>
      <c r="D66" s="27" t="s">
        <v>122</v>
      </c>
      <c r="E66" s="14">
        <v>70</v>
      </c>
      <c r="F66" s="15">
        <v>0.26</v>
      </c>
      <c r="G66" s="15">
        <f t="shared" si="0"/>
        <v>22.385999999999999</v>
      </c>
      <c r="H66" s="73"/>
      <c r="I66" s="69">
        <v>3</v>
      </c>
    </row>
    <row r="67" spans="1:9" ht="45">
      <c r="A67" s="11">
        <v>59</v>
      </c>
      <c r="B67" s="12" t="s">
        <v>123</v>
      </c>
      <c r="C67" s="28" t="s">
        <v>65</v>
      </c>
      <c r="D67" s="27" t="s">
        <v>124</v>
      </c>
      <c r="E67" s="14">
        <v>10</v>
      </c>
      <c r="F67" s="15">
        <v>3.12</v>
      </c>
      <c r="G67" s="15">
        <f t="shared" si="0"/>
        <v>38.376000000000005</v>
      </c>
      <c r="H67" s="73"/>
      <c r="I67" s="69">
        <v>6</v>
      </c>
    </row>
    <row r="68" spans="1:9" ht="30">
      <c r="A68" s="11">
        <v>60</v>
      </c>
      <c r="B68" s="12" t="s">
        <v>125</v>
      </c>
      <c r="C68" s="28" t="s">
        <v>65</v>
      </c>
      <c r="D68" s="27" t="s">
        <v>126</v>
      </c>
      <c r="E68" s="14"/>
      <c r="F68" s="15">
        <v>2.4</v>
      </c>
      <c r="G68" s="15">
        <f t="shared" si="0"/>
        <v>0</v>
      </c>
      <c r="H68" s="73"/>
      <c r="I68" s="69">
        <v>6</v>
      </c>
    </row>
    <row r="69" spans="1:9" ht="45">
      <c r="A69" s="11">
        <v>61</v>
      </c>
      <c r="B69" s="12" t="s">
        <v>127</v>
      </c>
      <c r="C69" s="28" t="s">
        <v>128</v>
      </c>
      <c r="D69" s="27" t="s">
        <v>129</v>
      </c>
      <c r="E69" s="14"/>
      <c r="F69" s="15">
        <v>1.24</v>
      </c>
      <c r="G69" s="15">
        <f t="shared" si="0"/>
        <v>0</v>
      </c>
      <c r="H69" s="73"/>
      <c r="I69" s="69">
        <v>12</v>
      </c>
    </row>
    <row r="70" spans="1:9" ht="30">
      <c r="A70" s="11">
        <v>62</v>
      </c>
      <c r="B70" s="12" t="s">
        <v>130</v>
      </c>
      <c r="C70" s="12" t="s">
        <v>131</v>
      </c>
      <c r="D70" s="16" t="s">
        <v>132</v>
      </c>
      <c r="E70" s="14"/>
      <c r="F70" s="15">
        <v>25</v>
      </c>
      <c r="G70" s="15">
        <f t="shared" si="0"/>
        <v>0</v>
      </c>
      <c r="H70" s="73"/>
      <c r="I70" s="71"/>
    </row>
    <row r="71" spans="1:9" ht="30">
      <c r="A71" s="11">
        <v>63</v>
      </c>
      <c r="B71" s="12" t="s">
        <v>133</v>
      </c>
      <c r="C71" s="12" t="s">
        <v>134</v>
      </c>
      <c r="D71" s="13" t="s">
        <v>135</v>
      </c>
      <c r="E71" s="14"/>
      <c r="F71" s="15">
        <v>30</v>
      </c>
      <c r="G71" s="15">
        <f t="shared" si="0"/>
        <v>0</v>
      </c>
      <c r="H71" s="73"/>
      <c r="I71" s="69"/>
    </row>
    <row r="72" spans="1:9" ht="30">
      <c r="A72" s="11">
        <v>64</v>
      </c>
      <c r="B72" s="12" t="s">
        <v>136</v>
      </c>
      <c r="C72" s="12" t="s">
        <v>137</v>
      </c>
      <c r="D72" s="13" t="s">
        <v>138</v>
      </c>
      <c r="E72" s="14"/>
      <c r="F72" s="15">
        <v>28</v>
      </c>
      <c r="G72" s="15">
        <f t="shared" si="0"/>
        <v>0</v>
      </c>
      <c r="H72" s="73"/>
      <c r="I72" s="69"/>
    </row>
    <row r="73" spans="1:9" ht="30">
      <c r="A73" s="11">
        <v>65</v>
      </c>
      <c r="B73" s="30" t="s">
        <v>139</v>
      </c>
      <c r="C73" s="28" t="s">
        <v>140</v>
      </c>
      <c r="D73" s="13" t="s">
        <v>141</v>
      </c>
      <c r="E73" s="14"/>
      <c r="F73" s="15">
        <v>20</v>
      </c>
      <c r="G73" s="15">
        <f>E73*F73*1.23</f>
        <v>0</v>
      </c>
      <c r="H73" s="73"/>
      <c r="I73" s="71"/>
    </row>
    <row r="74" spans="1:9" ht="30">
      <c r="A74" s="11">
        <v>66</v>
      </c>
      <c r="B74" s="30" t="s">
        <v>142</v>
      </c>
      <c r="C74" s="28" t="s">
        <v>143</v>
      </c>
      <c r="D74" s="13" t="s">
        <v>144</v>
      </c>
      <c r="E74" s="14"/>
      <c r="F74" s="15">
        <v>25</v>
      </c>
      <c r="G74" s="15">
        <f>E74*F74*1.23</f>
        <v>0</v>
      </c>
      <c r="H74" s="73"/>
      <c r="I74" s="71"/>
    </row>
    <row r="75" spans="1:9" ht="60">
      <c r="A75" s="11">
        <v>67</v>
      </c>
      <c r="B75" s="12" t="s">
        <v>145</v>
      </c>
      <c r="C75" s="28" t="s">
        <v>12</v>
      </c>
      <c r="D75" s="27" t="s">
        <v>146</v>
      </c>
      <c r="E75" s="14"/>
      <c r="F75" s="15">
        <v>0.43</v>
      </c>
      <c r="G75" s="15">
        <f t="shared" ref="G75:G119" si="1">E75*F75*1.23</f>
        <v>0</v>
      </c>
      <c r="H75" s="73"/>
      <c r="I75" s="69"/>
    </row>
    <row r="76" spans="1:9" ht="45">
      <c r="A76" s="11">
        <v>68</v>
      </c>
      <c r="B76" s="12" t="s">
        <v>147</v>
      </c>
      <c r="C76" s="28" t="s">
        <v>12</v>
      </c>
      <c r="D76" s="27" t="s">
        <v>148</v>
      </c>
      <c r="E76" s="14"/>
      <c r="F76" s="15">
        <v>0.32</v>
      </c>
      <c r="G76" s="15">
        <f t="shared" si="1"/>
        <v>0</v>
      </c>
      <c r="H76" s="73"/>
      <c r="I76" s="69">
        <v>100</v>
      </c>
    </row>
    <row r="77" spans="1:9" ht="45">
      <c r="A77" s="11">
        <v>69</v>
      </c>
      <c r="B77" s="12" t="s">
        <v>147</v>
      </c>
      <c r="C77" s="28" t="s">
        <v>12</v>
      </c>
      <c r="D77" s="27" t="s">
        <v>149</v>
      </c>
      <c r="E77" s="14"/>
      <c r="F77" s="15">
        <v>0.17</v>
      </c>
      <c r="G77" s="15">
        <f t="shared" si="1"/>
        <v>0</v>
      </c>
      <c r="H77" s="73"/>
      <c r="I77" s="69">
        <v>100</v>
      </c>
    </row>
    <row r="78" spans="1:9" ht="90">
      <c r="A78" s="11">
        <v>70</v>
      </c>
      <c r="B78" s="12" t="s">
        <v>150</v>
      </c>
      <c r="C78" s="28" t="s">
        <v>12</v>
      </c>
      <c r="D78" s="13" t="s">
        <v>151</v>
      </c>
      <c r="E78" s="14"/>
      <c r="F78" s="15">
        <v>3.56</v>
      </c>
      <c r="G78" s="15">
        <f t="shared" si="1"/>
        <v>0</v>
      </c>
      <c r="H78" s="73"/>
      <c r="I78" s="68"/>
    </row>
    <row r="79" spans="1:9" ht="90">
      <c r="A79" s="11">
        <v>71</v>
      </c>
      <c r="B79" s="12" t="s">
        <v>152</v>
      </c>
      <c r="C79" s="28" t="s">
        <v>12</v>
      </c>
      <c r="D79" s="13" t="s">
        <v>153</v>
      </c>
      <c r="E79" s="14"/>
      <c r="F79" s="15">
        <v>2</v>
      </c>
      <c r="G79" s="15">
        <f t="shared" si="1"/>
        <v>0</v>
      </c>
      <c r="H79" s="73"/>
      <c r="I79" s="69"/>
    </row>
    <row r="80" spans="1:9" ht="30">
      <c r="A80" s="11">
        <v>72</v>
      </c>
      <c r="B80" s="28" t="s">
        <v>154</v>
      </c>
      <c r="C80" s="28" t="s">
        <v>155</v>
      </c>
      <c r="D80" s="13" t="s">
        <v>245</v>
      </c>
      <c r="E80" s="14"/>
      <c r="F80" s="15">
        <v>13</v>
      </c>
      <c r="G80" s="15">
        <f t="shared" si="1"/>
        <v>0</v>
      </c>
      <c r="H80" s="73"/>
      <c r="I80" s="69"/>
    </row>
    <row r="81" spans="1:9" ht="45">
      <c r="A81" s="11">
        <v>73</v>
      </c>
      <c r="B81" s="12" t="s">
        <v>156</v>
      </c>
      <c r="C81" s="12" t="s">
        <v>157</v>
      </c>
      <c r="D81" s="13" t="s">
        <v>158</v>
      </c>
      <c r="E81" s="14"/>
      <c r="F81" s="19">
        <v>5.3</v>
      </c>
      <c r="G81" s="15">
        <f t="shared" si="1"/>
        <v>0</v>
      </c>
      <c r="H81" s="73" t="s">
        <v>269</v>
      </c>
      <c r="I81" s="68"/>
    </row>
    <row r="82" spans="1:9" ht="60">
      <c r="A82" s="11">
        <v>74</v>
      </c>
      <c r="B82" s="30" t="s">
        <v>159</v>
      </c>
      <c r="C82" s="28" t="s">
        <v>12</v>
      </c>
      <c r="D82" s="21" t="s">
        <v>160</v>
      </c>
      <c r="E82" s="14"/>
      <c r="F82" s="15">
        <v>1.43</v>
      </c>
      <c r="G82" s="15">
        <f t="shared" si="1"/>
        <v>0</v>
      </c>
      <c r="H82" s="73"/>
      <c r="I82" s="69"/>
    </row>
    <row r="83" spans="1:9" ht="60">
      <c r="A83" s="11">
        <v>75</v>
      </c>
      <c r="B83" s="20" t="s">
        <v>161</v>
      </c>
      <c r="C83" s="28" t="s">
        <v>12</v>
      </c>
      <c r="D83" s="21" t="s">
        <v>162</v>
      </c>
      <c r="E83" s="14"/>
      <c r="F83" s="15">
        <v>2.6</v>
      </c>
      <c r="G83" s="15">
        <f t="shared" si="1"/>
        <v>0</v>
      </c>
      <c r="H83" s="73"/>
      <c r="I83" s="69"/>
    </row>
    <row r="84" spans="1:9" ht="45">
      <c r="A84" s="11">
        <v>76</v>
      </c>
      <c r="B84" s="20" t="s">
        <v>163</v>
      </c>
      <c r="C84" s="35" t="s">
        <v>164</v>
      </c>
      <c r="D84" s="36" t="s">
        <v>165</v>
      </c>
      <c r="E84" s="14">
        <v>40</v>
      </c>
      <c r="F84" s="15">
        <v>9</v>
      </c>
      <c r="G84" s="15">
        <f t="shared" si="1"/>
        <v>442.8</v>
      </c>
      <c r="H84" s="73"/>
      <c r="I84" s="71">
        <v>5</v>
      </c>
    </row>
    <row r="85" spans="1:9" ht="45">
      <c r="A85" s="11">
        <v>77</v>
      </c>
      <c r="B85" s="20" t="s">
        <v>163</v>
      </c>
      <c r="C85" s="20" t="s">
        <v>166</v>
      </c>
      <c r="D85" s="36" t="s">
        <v>167</v>
      </c>
      <c r="E85" s="14">
        <v>18</v>
      </c>
      <c r="F85" s="15">
        <v>7.8</v>
      </c>
      <c r="G85" s="15">
        <f t="shared" si="1"/>
        <v>172.69200000000001</v>
      </c>
      <c r="H85" s="73"/>
      <c r="I85" s="69">
        <v>9</v>
      </c>
    </row>
    <row r="86" spans="1:9" ht="45">
      <c r="A86" s="11">
        <v>78</v>
      </c>
      <c r="B86" s="20" t="s">
        <v>168</v>
      </c>
      <c r="C86" s="20" t="s">
        <v>164</v>
      </c>
      <c r="D86" s="36" t="s">
        <v>169</v>
      </c>
      <c r="E86" s="14"/>
      <c r="F86" s="15">
        <v>20</v>
      </c>
      <c r="G86" s="15">
        <f t="shared" si="1"/>
        <v>0</v>
      </c>
      <c r="H86" s="73"/>
      <c r="I86" s="69">
        <v>5</v>
      </c>
    </row>
    <row r="87" spans="1:9" ht="45">
      <c r="A87" s="11">
        <v>79</v>
      </c>
      <c r="B87" s="20" t="s">
        <v>170</v>
      </c>
      <c r="C87" s="35" t="s">
        <v>164</v>
      </c>
      <c r="D87" s="36" t="s">
        <v>171</v>
      </c>
      <c r="E87" s="14"/>
      <c r="F87" s="15">
        <v>15</v>
      </c>
      <c r="G87" s="15">
        <f t="shared" si="1"/>
        <v>0</v>
      </c>
      <c r="H87" s="73"/>
      <c r="I87" s="69">
        <v>5</v>
      </c>
    </row>
    <row r="88" spans="1:9" ht="45">
      <c r="A88" s="11">
        <v>80</v>
      </c>
      <c r="B88" s="20" t="s">
        <v>172</v>
      </c>
      <c r="C88" s="35" t="s">
        <v>164</v>
      </c>
      <c r="D88" s="36" t="s">
        <v>173</v>
      </c>
      <c r="E88" s="14"/>
      <c r="F88" s="15">
        <v>15</v>
      </c>
      <c r="G88" s="15">
        <f t="shared" si="1"/>
        <v>0</v>
      </c>
      <c r="H88" s="73"/>
      <c r="I88" s="69">
        <v>5</v>
      </c>
    </row>
    <row r="89" spans="1:9" ht="45">
      <c r="A89" s="11">
        <v>81</v>
      </c>
      <c r="B89" s="20" t="s">
        <v>174</v>
      </c>
      <c r="C89" s="35" t="s">
        <v>164</v>
      </c>
      <c r="D89" s="36" t="s">
        <v>175</v>
      </c>
      <c r="E89" s="14"/>
      <c r="F89" s="15">
        <v>15</v>
      </c>
      <c r="G89" s="15">
        <f t="shared" si="1"/>
        <v>0</v>
      </c>
      <c r="H89" s="73"/>
      <c r="I89" s="69">
        <v>5</v>
      </c>
    </row>
    <row r="90" spans="1:9" ht="45">
      <c r="A90" s="11">
        <v>82</v>
      </c>
      <c r="B90" s="20" t="s">
        <v>176</v>
      </c>
      <c r="C90" s="35" t="s">
        <v>164</v>
      </c>
      <c r="D90" s="36" t="s">
        <v>177</v>
      </c>
      <c r="E90" s="14"/>
      <c r="F90" s="15">
        <v>15</v>
      </c>
      <c r="G90" s="15">
        <f t="shared" si="1"/>
        <v>0</v>
      </c>
      <c r="H90" s="73"/>
      <c r="I90" s="69">
        <v>5</v>
      </c>
    </row>
    <row r="91" spans="1:9" ht="45">
      <c r="A91" s="11">
        <v>83</v>
      </c>
      <c r="B91" s="20" t="s">
        <v>178</v>
      </c>
      <c r="C91" s="35" t="s">
        <v>164</v>
      </c>
      <c r="D91" s="36" t="s">
        <v>179</v>
      </c>
      <c r="E91" s="14"/>
      <c r="F91" s="15">
        <v>15</v>
      </c>
      <c r="G91" s="15">
        <f t="shared" si="1"/>
        <v>0</v>
      </c>
      <c r="H91" s="73"/>
      <c r="I91" s="69">
        <v>5</v>
      </c>
    </row>
    <row r="92" spans="1:9" ht="45">
      <c r="A92" s="11">
        <v>84</v>
      </c>
      <c r="B92" s="20" t="s">
        <v>176</v>
      </c>
      <c r="C92" s="20" t="s">
        <v>166</v>
      </c>
      <c r="D92" s="36" t="s">
        <v>180</v>
      </c>
      <c r="E92" s="14"/>
      <c r="F92" s="15">
        <v>15</v>
      </c>
      <c r="G92" s="15">
        <f t="shared" si="1"/>
        <v>0</v>
      </c>
      <c r="H92" s="73"/>
      <c r="I92" s="69">
        <v>5</v>
      </c>
    </row>
    <row r="93" spans="1:9" ht="45">
      <c r="A93" s="11">
        <v>85</v>
      </c>
      <c r="B93" s="20" t="s">
        <v>174</v>
      </c>
      <c r="C93" s="20" t="s">
        <v>166</v>
      </c>
      <c r="D93" s="36" t="s">
        <v>181</v>
      </c>
      <c r="E93" s="14"/>
      <c r="F93" s="15">
        <v>17</v>
      </c>
      <c r="G93" s="15">
        <f t="shared" si="1"/>
        <v>0</v>
      </c>
      <c r="H93" s="73"/>
      <c r="I93" s="69">
        <v>5</v>
      </c>
    </row>
    <row r="94" spans="1:9" ht="45">
      <c r="A94" s="11">
        <v>86</v>
      </c>
      <c r="B94" s="20" t="s">
        <v>172</v>
      </c>
      <c r="C94" s="20" t="s">
        <v>166</v>
      </c>
      <c r="D94" s="36" t="s">
        <v>182</v>
      </c>
      <c r="E94" s="14"/>
      <c r="F94" s="15">
        <v>17</v>
      </c>
      <c r="G94" s="15">
        <f t="shared" si="1"/>
        <v>0</v>
      </c>
      <c r="H94" s="73"/>
      <c r="I94" s="69">
        <v>5</v>
      </c>
    </row>
    <row r="95" spans="1:9" ht="45">
      <c r="A95" s="11">
        <v>87</v>
      </c>
      <c r="B95" s="20" t="s">
        <v>183</v>
      </c>
      <c r="C95" s="35" t="s">
        <v>166</v>
      </c>
      <c r="D95" s="36" t="s">
        <v>184</v>
      </c>
      <c r="E95" s="14"/>
      <c r="F95" s="15">
        <v>19</v>
      </c>
      <c r="G95" s="15">
        <f t="shared" si="1"/>
        <v>0</v>
      </c>
      <c r="H95" s="73"/>
      <c r="I95" s="69">
        <v>5</v>
      </c>
    </row>
    <row r="96" spans="1:9" ht="60">
      <c r="A96" s="11">
        <v>88</v>
      </c>
      <c r="B96" s="20" t="s">
        <v>185</v>
      </c>
      <c r="C96" s="28" t="s">
        <v>12</v>
      </c>
      <c r="D96" s="21" t="s">
        <v>186</v>
      </c>
      <c r="E96" s="14"/>
      <c r="F96" s="15">
        <v>0.6</v>
      </c>
      <c r="G96" s="15">
        <f t="shared" si="1"/>
        <v>0</v>
      </c>
      <c r="H96" s="73"/>
      <c r="I96" s="69">
        <v>100</v>
      </c>
    </row>
    <row r="97" spans="1:9" ht="60">
      <c r="A97" s="11">
        <v>89</v>
      </c>
      <c r="B97" s="20" t="s">
        <v>187</v>
      </c>
      <c r="C97" s="28" t="s">
        <v>12</v>
      </c>
      <c r="D97" s="21" t="s">
        <v>188</v>
      </c>
      <c r="E97" s="14"/>
      <c r="F97" s="15">
        <v>0.77</v>
      </c>
      <c r="G97" s="15">
        <f t="shared" si="1"/>
        <v>0</v>
      </c>
      <c r="H97" s="73"/>
      <c r="I97" s="69">
        <v>100</v>
      </c>
    </row>
    <row r="98" spans="1:9" ht="81.75" customHeight="1">
      <c r="A98" s="11">
        <v>90</v>
      </c>
      <c r="B98" s="30" t="s">
        <v>189</v>
      </c>
      <c r="C98" s="28" t="s">
        <v>12</v>
      </c>
      <c r="D98" s="33" t="s">
        <v>190</v>
      </c>
      <c r="E98" s="14"/>
      <c r="F98" s="15">
        <v>22</v>
      </c>
      <c r="G98" s="15">
        <f t="shared" si="1"/>
        <v>0</v>
      </c>
      <c r="H98" s="73"/>
      <c r="I98" s="69"/>
    </row>
    <row r="99" spans="1:9" s="38" customFormat="1" ht="60">
      <c r="A99" s="11">
        <v>91</v>
      </c>
      <c r="B99" s="30" t="s">
        <v>191</v>
      </c>
      <c r="C99" s="28" t="s">
        <v>12</v>
      </c>
      <c r="D99" s="33" t="s">
        <v>192</v>
      </c>
      <c r="E99" s="14"/>
      <c r="F99" s="15">
        <v>3.4</v>
      </c>
      <c r="G99" s="15">
        <f t="shared" si="1"/>
        <v>0</v>
      </c>
      <c r="H99" s="59"/>
      <c r="I99" s="69"/>
    </row>
    <row r="100" spans="1:9" s="38" customFormat="1" ht="75">
      <c r="A100" s="11">
        <v>92</v>
      </c>
      <c r="B100" s="30" t="s">
        <v>193</v>
      </c>
      <c r="C100" s="28" t="s">
        <v>12</v>
      </c>
      <c r="D100" s="33" t="s">
        <v>194</v>
      </c>
      <c r="E100" s="14">
        <v>5</v>
      </c>
      <c r="F100" s="15">
        <v>4.9000000000000004</v>
      </c>
      <c r="G100" s="15">
        <f t="shared" si="1"/>
        <v>30.134999999999998</v>
      </c>
      <c r="H100" s="59"/>
      <c r="I100" s="69"/>
    </row>
    <row r="101" spans="1:9" s="38" customFormat="1" ht="75">
      <c r="A101" s="11">
        <v>93</v>
      </c>
      <c r="B101" s="30" t="s">
        <v>195</v>
      </c>
      <c r="C101" s="28" t="s">
        <v>12</v>
      </c>
      <c r="D101" s="33" t="s">
        <v>196</v>
      </c>
      <c r="E101" s="14"/>
      <c r="F101" s="15">
        <v>4.4000000000000004</v>
      </c>
      <c r="G101" s="15">
        <f t="shared" si="1"/>
        <v>0</v>
      </c>
      <c r="H101" s="59"/>
      <c r="I101" s="69"/>
    </row>
    <row r="102" spans="1:9" s="38" customFormat="1" ht="60">
      <c r="A102" s="11">
        <v>94</v>
      </c>
      <c r="B102" s="30" t="s">
        <v>197</v>
      </c>
      <c r="C102" s="28" t="s">
        <v>12</v>
      </c>
      <c r="D102" s="33" t="s">
        <v>198</v>
      </c>
      <c r="E102" s="14"/>
      <c r="F102" s="15">
        <v>7.15</v>
      </c>
      <c r="G102" s="15">
        <f t="shared" si="1"/>
        <v>0</v>
      </c>
      <c r="H102" s="59"/>
      <c r="I102" s="69"/>
    </row>
    <row r="103" spans="1:9" s="38" customFormat="1" ht="75">
      <c r="A103" s="11">
        <v>95</v>
      </c>
      <c r="B103" s="30" t="s">
        <v>199</v>
      </c>
      <c r="C103" s="28" t="s">
        <v>19</v>
      </c>
      <c r="D103" s="33" t="s">
        <v>200</v>
      </c>
      <c r="E103" s="14">
        <v>10</v>
      </c>
      <c r="F103" s="15">
        <v>2.2000000000000002</v>
      </c>
      <c r="G103" s="15">
        <f t="shared" si="1"/>
        <v>27.06</v>
      </c>
      <c r="H103" s="59"/>
      <c r="I103" s="69">
        <v>32</v>
      </c>
    </row>
    <row r="104" spans="1:9" s="38" customFormat="1" ht="60">
      <c r="A104" s="11">
        <v>96</v>
      </c>
      <c r="B104" s="30" t="s">
        <v>201</v>
      </c>
      <c r="C104" s="28" t="s">
        <v>12</v>
      </c>
      <c r="D104" s="33" t="s">
        <v>202</v>
      </c>
      <c r="E104" s="14"/>
      <c r="F104" s="15">
        <v>2.4</v>
      </c>
      <c r="G104" s="15">
        <f t="shared" si="1"/>
        <v>0</v>
      </c>
      <c r="H104" s="59"/>
      <c r="I104" s="69"/>
    </row>
    <row r="105" spans="1:9" s="38" customFormat="1" ht="45">
      <c r="A105" s="81">
        <v>97</v>
      </c>
      <c r="B105" s="30" t="s">
        <v>271</v>
      </c>
      <c r="C105" s="28" t="s">
        <v>204</v>
      </c>
      <c r="D105" s="39" t="s">
        <v>272</v>
      </c>
      <c r="E105" s="77"/>
      <c r="F105" s="78">
        <v>11</v>
      </c>
      <c r="G105" s="78">
        <f t="shared" si="1"/>
        <v>0</v>
      </c>
      <c r="H105" s="79"/>
      <c r="I105" s="80"/>
    </row>
    <row r="106" spans="1:9" s="38" customFormat="1" ht="60">
      <c r="A106" s="11">
        <v>98</v>
      </c>
      <c r="B106" s="30" t="s">
        <v>206</v>
      </c>
      <c r="C106" s="28" t="s">
        <v>12</v>
      </c>
      <c r="D106" s="33" t="s">
        <v>207</v>
      </c>
      <c r="E106" s="14"/>
      <c r="F106" s="15">
        <v>2.7</v>
      </c>
      <c r="G106" s="15">
        <f t="shared" si="1"/>
        <v>0</v>
      </c>
      <c r="H106" s="59"/>
      <c r="I106" s="68" t="s">
        <v>233</v>
      </c>
    </row>
    <row r="107" spans="1:9" s="38" customFormat="1" ht="60">
      <c r="A107" s="11">
        <v>99</v>
      </c>
      <c r="B107" s="30" t="s">
        <v>208</v>
      </c>
      <c r="C107" s="28" t="s">
        <v>12</v>
      </c>
      <c r="D107" s="39" t="s">
        <v>209</v>
      </c>
      <c r="E107" s="14"/>
      <c r="F107" s="15">
        <v>6</v>
      </c>
      <c r="G107" s="15">
        <f t="shared" si="1"/>
        <v>0</v>
      </c>
      <c r="H107" s="59"/>
      <c r="I107" s="68" t="s">
        <v>233</v>
      </c>
    </row>
    <row r="108" spans="1:9" s="38" customFormat="1" ht="78" customHeight="1">
      <c r="A108" s="11">
        <v>100</v>
      </c>
      <c r="B108" s="30" t="s">
        <v>210</v>
      </c>
      <c r="C108" s="28" t="s">
        <v>12</v>
      </c>
      <c r="D108" s="39" t="s">
        <v>246</v>
      </c>
      <c r="E108" s="14"/>
      <c r="F108" s="15">
        <v>13</v>
      </c>
      <c r="G108" s="15">
        <f>E108*F108*1.23</f>
        <v>0</v>
      </c>
      <c r="H108" s="59"/>
      <c r="I108" s="68" t="s">
        <v>233</v>
      </c>
    </row>
    <row r="109" spans="1:9" s="38" customFormat="1" ht="101.25" customHeight="1">
      <c r="A109" s="11">
        <v>101</v>
      </c>
      <c r="B109" s="30" t="s">
        <v>211</v>
      </c>
      <c r="C109" s="28" t="s">
        <v>12</v>
      </c>
      <c r="D109" s="39" t="s">
        <v>212</v>
      </c>
      <c r="E109" s="14"/>
      <c r="F109" s="15">
        <v>12</v>
      </c>
      <c r="G109" s="15">
        <f t="shared" si="1"/>
        <v>0</v>
      </c>
      <c r="H109" s="59"/>
      <c r="I109" s="68" t="s">
        <v>233</v>
      </c>
    </row>
    <row r="110" spans="1:9" s="38" customFormat="1" ht="30" customHeight="1">
      <c r="A110" s="11">
        <v>102</v>
      </c>
      <c r="B110" s="30" t="s">
        <v>213</v>
      </c>
      <c r="C110" s="28" t="s">
        <v>214</v>
      </c>
      <c r="D110" s="39" t="s">
        <v>215</v>
      </c>
      <c r="E110" s="14"/>
      <c r="F110" s="19">
        <v>5.3</v>
      </c>
      <c r="G110" s="15">
        <f t="shared" si="1"/>
        <v>0</v>
      </c>
      <c r="H110" s="59"/>
      <c r="I110" s="69"/>
    </row>
    <row r="111" spans="1:9" s="38" customFormat="1" ht="33.75" customHeight="1">
      <c r="A111" s="11">
        <v>103</v>
      </c>
      <c r="B111" s="30" t="s">
        <v>213</v>
      </c>
      <c r="C111" s="28" t="s">
        <v>214</v>
      </c>
      <c r="D111" s="39" t="s">
        <v>216</v>
      </c>
      <c r="E111" s="14"/>
      <c r="F111" s="19">
        <v>5.3</v>
      </c>
      <c r="G111" s="15">
        <f t="shared" si="1"/>
        <v>0</v>
      </c>
      <c r="H111" s="59"/>
      <c r="I111" s="69"/>
    </row>
    <row r="112" spans="1:9" s="38" customFormat="1" ht="38.25" customHeight="1">
      <c r="A112" s="11">
        <v>104</v>
      </c>
      <c r="B112" s="30" t="s">
        <v>217</v>
      </c>
      <c r="C112" s="28" t="s">
        <v>218</v>
      </c>
      <c r="D112" s="39"/>
      <c r="E112" s="14"/>
      <c r="F112" s="19">
        <v>0.3</v>
      </c>
      <c r="G112" s="15">
        <f t="shared" si="1"/>
        <v>0</v>
      </c>
      <c r="H112" s="59"/>
      <c r="I112" s="69"/>
    </row>
    <row r="113" spans="1:10" s="38" customFormat="1" ht="45.75" customHeight="1">
      <c r="A113" s="11">
        <v>105</v>
      </c>
      <c r="B113" s="30" t="s">
        <v>219</v>
      </c>
      <c r="C113" s="20" t="s">
        <v>166</v>
      </c>
      <c r="D113" s="39"/>
      <c r="E113" s="14"/>
      <c r="F113" s="19">
        <v>13.5</v>
      </c>
      <c r="G113" s="15">
        <f t="shared" si="1"/>
        <v>0</v>
      </c>
      <c r="H113" s="59"/>
      <c r="I113" s="69">
        <v>5</v>
      </c>
    </row>
    <row r="114" spans="1:10" s="38" customFormat="1" ht="45.75" customHeight="1">
      <c r="A114" s="11">
        <v>106</v>
      </c>
      <c r="B114" s="30" t="s">
        <v>220</v>
      </c>
      <c r="C114" s="20" t="s">
        <v>166</v>
      </c>
      <c r="D114" s="39"/>
      <c r="E114" s="14"/>
      <c r="F114" s="19">
        <v>19</v>
      </c>
      <c r="G114" s="15">
        <f t="shared" si="1"/>
        <v>0</v>
      </c>
      <c r="H114" s="59"/>
      <c r="I114" s="69">
        <v>5</v>
      </c>
    </row>
    <row r="115" spans="1:10" s="38" customFormat="1" ht="45.75" customHeight="1">
      <c r="A115" s="11">
        <v>107</v>
      </c>
      <c r="B115" s="30" t="s">
        <v>221</v>
      </c>
      <c r="C115" s="20" t="s">
        <v>222</v>
      </c>
      <c r="D115" s="39"/>
      <c r="E115" s="14"/>
      <c r="F115" s="19">
        <v>0.66</v>
      </c>
      <c r="G115" s="15">
        <f t="shared" si="1"/>
        <v>0</v>
      </c>
      <c r="H115" s="59"/>
      <c r="I115" s="69">
        <v>10</v>
      </c>
    </row>
    <row r="116" spans="1:10" s="38" customFormat="1" ht="39.75" customHeight="1">
      <c r="A116" s="11">
        <v>108</v>
      </c>
      <c r="B116" s="30" t="s">
        <v>223</v>
      </c>
      <c r="C116" s="20" t="s">
        <v>224</v>
      </c>
      <c r="D116" s="39"/>
      <c r="E116" s="14"/>
      <c r="F116" s="19">
        <v>0.3</v>
      </c>
      <c r="G116" s="15">
        <f t="shared" si="1"/>
        <v>0</v>
      </c>
      <c r="H116" s="59"/>
      <c r="I116" s="69">
        <v>20</v>
      </c>
    </row>
    <row r="117" spans="1:10" s="38" customFormat="1" ht="45.75" customHeight="1">
      <c r="A117" s="11">
        <v>109</v>
      </c>
      <c r="B117" s="30" t="s">
        <v>225</v>
      </c>
      <c r="C117" s="20" t="s">
        <v>224</v>
      </c>
      <c r="D117" s="39" t="s">
        <v>226</v>
      </c>
      <c r="E117" s="14"/>
      <c r="F117" s="19">
        <v>0.44</v>
      </c>
      <c r="G117" s="15">
        <f t="shared" si="1"/>
        <v>0</v>
      </c>
      <c r="H117" s="59"/>
      <c r="I117" s="69">
        <v>20</v>
      </c>
    </row>
    <row r="118" spans="1:10" s="38" customFormat="1" ht="45.75" customHeight="1">
      <c r="A118" s="11">
        <v>110</v>
      </c>
      <c r="B118" s="40" t="s">
        <v>225</v>
      </c>
      <c r="C118" s="41" t="s">
        <v>224</v>
      </c>
      <c r="D118" s="42" t="s">
        <v>227</v>
      </c>
      <c r="E118" s="43"/>
      <c r="F118" s="44">
        <v>1.2</v>
      </c>
      <c r="G118" s="45">
        <f t="shared" si="1"/>
        <v>0</v>
      </c>
      <c r="H118" s="59"/>
      <c r="I118" s="72">
        <v>10</v>
      </c>
    </row>
    <row r="119" spans="1:10" s="38" customFormat="1" ht="36.75" customHeight="1">
      <c r="A119" s="11">
        <v>117</v>
      </c>
      <c r="B119" s="30" t="s">
        <v>228</v>
      </c>
      <c r="C119" s="28" t="s">
        <v>224</v>
      </c>
      <c r="D119" s="33"/>
      <c r="E119" s="14"/>
      <c r="F119" s="19">
        <v>0.49</v>
      </c>
      <c r="G119" s="45">
        <f t="shared" si="1"/>
        <v>0</v>
      </c>
      <c r="H119" s="59"/>
      <c r="I119" s="72">
        <v>10</v>
      </c>
    </row>
    <row r="120" spans="1:10" s="38" customFormat="1" ht="63" customHeight="1">
      <c r="A120" s="11">
        <v>118</v>
      </c>
      <c r="B120" s="30" t="s">
        <v>247</v>
      </c>
      <c r="C120" s="28" t="s">
        <v>224</v>
      </c>
      <c r="D120" s="46" t="s">
        <v>234</v>
      </c>
      <c r="E120" s="14"/>
      <c r="F120" s="19">
        <v>6</v>
      </c>
      <c r="G120" s="15">
        <f t="shared" ref="G120:G127" si="2">E120*F120*1.23</f>
        <v>0</v>
      </c>
      <c r="H120" s="59"/>
      <c r="I120" s="72"/>
    </row>
    <row r="121" spans="1:10" s="38" customFormat="1" ht="58.5" customHeight="1">
      <c r="A121" s="59">
        <v>119</v>
      </c>
      <c r="B121" s="30" t="s">
        <v>238</v>
      </c>
      <c r="C121" s="30" t="s">
        <v>239</v>
      </c>
      <c r="D121" s="30" t="s">
        <v>240</v>
      </c>
      <c r="E121" s="59"/>
      <c r="F121" s="59">
        <v>2.5</v>
      </c>
      <c r="G121" s="75">
        <f t="shared" si="2"/>
        <v>0</v>
      </c>
      <c r="H121" s="59"/>
      <c r="I121" s="69"/>
    </row>
    <row r="122" spans="1:10" s="38" customFormat="1" ht="28.5" customHeight="1">
      <c r="A122" s="59">
        <v>120</v>
      </c>
      <c r="B122" s="30" t="s">
        <v>266</v>
      </c>
      <c r="C122" s="30" t="s">
        <v>267</v>
      </c>
      <c r="D122" s="76" t="s">
        <v>268</v>
      </c>
      <c r="E122" s="59"/>
      <c r="F122" s="59">
        <v>3.91</v>
      </c>
      <c r="G122" s="75">
        <f t="shared" si="2"/>
        <v>0</v>
      </c>
      <c r="H122" s="59" t="s">
        <v>265</v>
      </c>
      <c r="I122" s="69"/>
      <c r="J122" s="74"/>
    </row>
    <row r="123" spans="1:10" s="38" customFormat="1" ht="28.5" customHeight="1">
      <c r="A123" s="59">
        <v>121</v>
      </c>
      <c r="B123" s="30" t="s">
        <v>277</v>
      </c>
      <c r="C123" s="30" t="s">
        <v>276</v>
      </c>
      <c r="D123" s="76" t="s">
        <v>297</v>
      </c>
      <c r="E123" s="59"/>
      <c r="F123" s="59">
        <v>3</v>
      </c>
      <c r="G123" s="75">
        <f t="shared" si="2"/>
        <v>0</v>
      </c>
      <c r="H123" s="59" t="s">
        <v>265</v>
      </c>
      <c r="I123" s="69"/>
      <c r="J123" s="74"/>
    </row>
    <row r="124" spans="1:10" s="38" customFormat="1" ht="28.5" customHeight="1">
      <c r="A124" s="59">
        <v>122</v>
      </c>
      <c r="B124" s="30" t="s">
        <v>309</v>
      </c>
      <c r="C124" s="30" t="s">
        <v>276</v>
      </c>
      <c r="D124" s="76" t="s">
        <v>311</v>
      </c>
      <c r="E124" s="59"/>
      <c r="F124" s="59">
        <v>9.74</v>
      </c>
      <c r="G124" s="75">
        <f t="shared" si="2"/>
        <v>0</v>
      </c>
      <c r="H124" s="59" t="s">
        <v>265</v>
      </c>
      <c r="I124" s="69"/>
      <c r="J124" s="74"/>
    </row>
    <row r="125" spans="1:10" s="38" customFormat="1" ht="28.5" customHeight="1">
      <c r="A125" s="59">
        <v>123</v>
      </c>
      <c r="B125" s="30" t="s">
        <v>309</v>
      </c>
      <c r="C125" s="30" t="s">
        <v>276</v>
      </c>
      <c r="D125" s="76" t="s">
        <v>310</v>
      </c>
      <c r="E125" s="59"/>
      <c r="F125" s="59">
        <v>5.52</v>
      </c>
      <c r="G125" s="75">
        <f t="shared" si="2"/>
        <v>0</v>
      </c>
      <c r="H125" s="59" t="s">
        <v>265</v>
      </c>
      <c r="I125" s="69"/>
      <c r="J125" s="74"/>
    </row>
    <row r="126" spans="1:10" s="38" customFormat="1" ht="28.5" customHeight="1">
      <c r="A126" s="59">
        <v>124</v>
      </c>
      <c r="B126" s="30" t="s">
        <v>312</v>
      </c>
      <c r="C126" s="30" t="s">
        <v>276</v>
      </c>
      <c r="D126" s="76" t="s">
        <v>313</v>
      </c>
      <c r="E126" s="59"/>
      <c r="F126" s="59">
        <v>3.84</v>
      </c>
      <c r="G126" s="75">
        <f t="shared" si="2"/>
        <v>0</v>
      </c>
      <c r="H126" s="59" t="s">
        <v>265</v>
      </c>
      <c r="I126" s="69"/>
      <c r="J126" s="74"/>
    </row>
    <row r="127" spans="1:10" s="38" customFormat="1" ht="28.5" customHeight="1">
      <c r="A127" s="59">
        <v>125</v>
      </c>
      <c r="B127" s="30" t="s">
        <v>312</v>
      </c>
      <c r="C127" s="30" t="s">
        <v>276</v>
      </c>
      <c r="D127" s="76" t="s">
        <v>314</v>
      </c>
      <c r="E127" s="59"/>
      <c r="F127" s="59">
        <v>2.71</v>
      </c>
      <c r="G127" s="75">
        <f t="shared" si="2"/>
        <v>0</v>
      </c>
      <c r="H127" s="59" t="s">
        <v>265</v>
      </c>
      <c r="I127" s="69"/>
      <c r="J127" s="74"/>
    </row>
    <row r="128" spans="1:10" s="38" customFormat="1" ht="24" customHeight="1" thickBot="1">
      <c r="A128" s="47"/>
      <c r="B128" s="48"/>
      <c r="C128" s="49"/>
      <c r="D128" s="50"/>
      <c r="E128" s="1" t="s">
        <v>229</v>
      </c>
      <c r="F128" s="1"/>
      <c r="G128" s="92">
        <f>SUM(G9:G127)</f>
        <v>1004.4549</v>
      </c>
      <c r="H128" s="93"/>
      <c r="I128" s="34"/>
    </row>
    <row r="129" spans="1:13" s="38" customFormat="1" ht="13.5" customHeight="1">
      <c r="A129" s="94"/>
      <c r="B129" s="94"/>
      <c r="C129" s="94"/>
      <c r="D129" s="1"/>
      <c r="E129" s="51" t="s">
        <v>230</v>
      </c>
      <c r="F129" s="52"/>
      <c r="G129" s="3"/>
      <c r="H129" s="4"/>
      <c r="J129" s="53"/>
    </row>
    <row r="130" spans="1:13" s="38" customFormat="1" ht="21" customHeight="1">
      <c r="A130" s="94"/>
      <c r="B130" s="94"/>
      <c r="C130" s="94"/>
      <c r="D130" s="54"/>
      <c r="E130" s="55" t="s">
        <v>230</v>
      </c>
      <c r="F130" s="3"/>
      <c r="G130" s="3" t="s">
        <v>231</v>
      </c>
      <c r="H130" s="4"/>
      <c r="I130" s="34"/>
    </row>
    <row r="131" spans="1:13">
      <c r="A131" s="56"/>
      <c r="D131" s="34">
        <v>2200</v>
      </c>
      <c r="H131" s="57"/>
    </row>
    <row r="132" spans="1:13">
      <c r="A132" s="56"/>
    </row>
    <row r="133" spans="1:13" s="48" customFormat="1">
      <c r="A133" s="56"/>
      <c r="C133" s="49"/>
      <c r="D133" s="1"/>
      <c r="E133" s="2"/>
      <c r="F133" s="3"/>
      <c r="G133" s="3"/>
      <c r="H133" s="4"/>
      <c r="I133" s="2"/>
      <c r="J133" s="1"/>
      <c r="K133" s="1"/>
      <c r="L133" s="1"/>
      <c r="M133" s="1"/>
    </row>
    <row r="134" spans="1:13" s="48" customFormat="1">
      <c r="A134" s="56"/>
      <c r="C134" s="49"/>
      <c r="D134" s="1"/>
      <c r="E134" s="2"/>
      <c r="F134" s="3"/>
      <c r="G134" s="3"/>
      <c r="H134" s="4"/>
      <c r="I134" s="2"/>
      <c r="J134" s="1"/>
      <c r="K134" s="1"/>
      <c r="L134" s="1"/>
      <c r="M134" s="1"/>
    </row>
    <row r="135" spans="1:13" s="48" customFormat="1">
      <c r="A135" s="56"/>
      <c r="C135" s="49"/>
      <c r="D135" s="1"/>
      <c r="E135" s="2"/>
      <c r="F135" s="3"/>
      <c r="G135" s="3"/>
      <c r="H135" s="4"/>
      <c r="I135" s="2"/>
      <c r="J135" s="1"/>
      <c r="K135" s="1"/>
      <c r="L135" s="1"/>
      <c r="M135" s="1"/>
    </row>
    <row r="136" spans="1:13" s="48" customFormat="1">
      <c r="A136" s="56"/>
      <c r="C136" s="49"/>
      <c r="D136" s="1"/>
      <c r="E136" s="2"/>
      <c r="F136" s="3"/>
      <c r="G136" s="3"/>
      <c r="H136" s="4"/>
      <c r="I136" s="2"/>
      <c r="J136" s="1"/>
      <c r="K136" s="1"/>
      <c r="L136" s="1"/>
      <c r="M136" s="1"/>
    </row>
    <row r="137" spans="1:13" s="48" customFormat="1">
      <c r="A137" s="56"/>
      <c r="C137" s="49"/>
      <c r="D137" s="1"/>
      <c r="E137" s="2"/>
      <c r="F137" s="3"/>
      <c r="G137" s="3"/>
      <c r="H137" s="4"/>
      <c r="I137" s="2"/>
      <c r="J137" s="1"/>
      <c r="K137" s="1"/>
      <c r="L137" s="1"/>
      <c r="M137" s="1"/>
    </row>
    <row r="138" spans="1:13" s="48" customFormat="1">
      <c r="A138" s="56"/>
      <c r="C138" s="49"/>
      <c r="D138" s="1"/>
      <c r="E138" s="2"/>
      <c r="F138" s="3"/>
      <c r="G138" s="3"/>
      <c r="H138" s="4"/>
      <c r="I138" s="2"/>
      <c r="J138" s="1"/>
      <c r="K138" s="1"/>
      <c r="L138" s="1"/>
      <c r="M138" s="1"/>
    </row>
    <row r="139" spans="1:13" s="48" customFormat="1">
      <c r="A139" s="56"/>
      <c r="C139" s="49"/>
      <c r="D139" s="1"/>
      <c r="E139" s="2"/>
      <c r="F139" s="3"/>
      <c r="G139" s="3"/>
      <c r="H139" s="4"/>
      <c r="I139" s="2"/>
      <c r="J139" s="1"/>
      <c r="K139" s="1"/>
      <c r="L139" s="1"/>
      <c r="M139" s="1"/>
    </row>
    <row r="140" spans="1:13" s="48" customFormat="1">
      <c r="A140" s="56"/>
      <c r="C140" s="49"/>
      <c r="D140" s="1"/>
      <c r="E140" s="2"/>
      <c r="F140" s="3"/>
      <c r="G140" s="3"/>
      <c r="H140" s="4"/>
      <c r="I140" s="2"/>
      <c r="J140" s="1"/>
      <c r="K140" s="1"/>
      <c r="L140" s="1"/>
      <c r="M140" s="1"/>
    </row>
    <row r="141" spans="1:13" s="48" customFormat="1">
      <c r="A141" s="56"/>
      <c r="C141" s="49"/>
      <c r="D141" s="1"/>
      <c r="E141" s="2"/>
      <c r="F141" s="3"/>
      <c r="G141" s="3"/>
      <c r="H141" s="4"/>
      <c r="I141" s="2"/>
      <c r="J141" s="1"/>
      <c r="K141" s="1"/>
      <c r="L141" s="1"/>
      <c r="M141" s="1"/>
    </row>
    <row r="142" spans="1:13" s="48" customFormat="1">
      <c r="A142" s="56"/>
      <c r="C142" s="49"/>
      <c r="D142" s="1"/>
      <c r="E142" s="2"/>
      <c r="F142" s="3"/>
      <c r="G142" s="3"/>
      <c r="H142" s="4"/>
      <c r="I142" s="2"/>
      <c r="J142" s="1"/>
      <c r="K142" s="1"/>
      <c r="L142" s="1"/>
      <c r="M142" s="1"/>
    </row>
    <row r="143" spans="1:13" s="48" customFormat="1">
      <c r="A143" s="56"/>
      <c r="C143" s="49"/>
      <c r="D143" s="1"/>
      <c r="E143" s="2"/>
      <c r="F143" s="3"/>
      <c r="G143" s="3"/>
      <c r="H143" s="4"/>
      <c r="I143" s="2"/>
      <c r="J143" s="1"/>
      <c r="K143" s="1"/>
      <c r="L143" s="1"/>
      <c r="M143" s="1"/>
    </row>
    <row r="144" spans="1:13" s="48" customFormat="1">
      <c r="A144" s="56"/>
      <c r="C144" s="49"/>
      <c r="D144" s="1"/>
      <c r="E144" s="2"/>
      <c r="F144" s="3"/>
      <c r="G144" s="3"/>
      <c r="H144" s="4"/>
      <c r="I144" s="2"/>
      <c r="J144" s="1"/>
      <c r="K144" s="1"/>
      <c r="L144" s="1"/>
      <c r="M144" s="1"/>
    </row>
    <row r="145" spans="1:13" s="48" customFormat="1">
      <c r="A145" s="56"/>
      <c r="C145" s="49"/>
      <c r="D145" s="1"/>
      <c r="E145" s="2"/>
      <c r="F145" s="3"/>
      <c r="G145" s="3"/>
      <c r="H145" s="4"/>
      <c r="I145" s="2"/>
      <c r="J145" s="1"/>
      <c r="K145" s="1"/>
      <c r="L145" s="1"/>
      <c r="M145" s="1"/>
    </row>
    <row r="146" spans="1:13" s="48" customFormat="1">
      <c r="A146" s="56"/>
      <c r="C146" s="49"/>
      <c r="D146" s="1"/>
      <c r="E146" s="2"/>
      <c r="F146" s="3"/>
      <c r="G146" s="3"/>
      <c r="H146" s="4"/>
      <c r="I146" s="2"/>
      <c r="J146" s="1"/>
      <c r="K146" s="1"/>
      <c r="L146" s="1"/>
      <c r="M146" s="1"/>
    </row>
    <row r="147" spans="1:13" s="48" customFormat="1">
      <c r="A147" s="56"/>
      <c r="C147" s="49"/>
      <c r="D147" s="1"/>
      <c r="E147" s="2"/>
      <c r="F147" s="3"/>
      <c r="G147" s="3"/>
      <c r="H147" s="4"/>
      <c r="I147" s="2"/>
      <c r="J147" s="1"/>
      <c r="K147" s="1"/>
      <c r="L147" s="1"/>
      <c r="M147" s="1"/>
    </row>
    <row r="148" spans="1:13" s="48" customFormat="1">
      <c r="A148" s="56"/>
      <c r="C148" s="49"/>
      <c r="D148" s="1"/>
      <c r="E148" s="2"/>
      <c r="F148" s="3"/>
      <c r="G148" s="3"/>
      <c r="H148" s="4"/>
      <c r="I148" s="2"/>
      <c r="J148" s="1"/>
      <c r="K148" s="1"/>
      <c r="L148" s="1"/>
      <c r="M148" s="1"/>
    </row>
    <row r="149" spans="1:13" s="48" customFormat="1">
      <c r="A149" s="56"/>
      <c r="C149" s="49"/>
      <c r="D149" s="1"/>
      <c r="E149" s="2"/>
      <c r="F149" s="3"/>
      <c r="G149" s="3"/>
      <c r="H149" s="4"/>
      <c r="I149" s="2"/>
      <c r="J149" s="1"/>
      <c r="K149" s="1"/>
      <c r="L149" s="1"/>
      <c r="M149" s="1"/>
    </row>
    <row r="150" spans="1:13" s="48" customFormat="1">
      <c r="A150" s="56"/>
      <c r="C150" s="49"/>
      <c r="D150" s="1"/>
      <c r="E150" s="2"/>
      <c r="F150" s="3"/>
      <c r="G150" s="3"/>
      <c r="H150" s="4"/>
      <c r="I150" s="2"/>
      <c r="J150" s="1"/>
      <c r="K150" s="1"/>
      <c r="L150" s="1"/>
      <c r="M150" s="1"/>
    </row>
    <row r="151" spans="1:13" s="48" customFormat="1">
      <c r="A151" s="56"/>
      <c r="C151" s="49"/>
      <c r="D151" s="1"/>
      <c r="E151" s="2"/>
      <c r="F151" s="3"/>
      <c r="G151" s="3"/>
      <c r="H151" s="4"/>
      <c r="I151" s="2"/>
      <c r="J151" s="1"/>
      <c r="K151" s="1"/>
      <c r="L151" s="1"/>
      <c r="M151" s="1"/>
    </row>
    <row r="152" spans="1:13" s="48" customFormat="1">
      <c r="A152" s="56"/>
      <c r="C152" s="49"/>
      <c r="D152" s="1"/>
      <c r="E152" s="2"/>
      <c r="F152" s="3"/>
      <c r="G152" s="3"/>
      <c r="H152" s="4"/>
      <c r="I152" s="2"/>
      <c r="J152" s="1"/>
      <c r="K152" s="1"/>
      <c r="L152" s="1"/>
      <c r="M152" s="1"/>
    </row>
    <row r="153" spans="1:13" s="48" customFormat="1">
      <c r="A153" s="56"/>
      <c r="C153" s="49"/>
      <c r="D153" s="1"/>
      <c r="E153" s="2"/>
      <c r="F153" s="3"/>
      <c r="G153" s="3"/>
      <c r="H153" s="4"/>
      <c r="I153" s="2"/>
      <c r="J153" s="1"/>
      <c r="K153" s="1"/>
      <c r="L153" s="1"/>
      <c r="M153" s="1"/>
    </row>
    <row r="154" spans="1:13" s="48" customFormat="1">
      <c r="A154" s="56"/>
      <c r="C154" s="49"/>
      <c r="D154" s="1"/>
      <c r="E154" s="2"/>
      <c r="F154" s="3"/>
      <c r="G154" s="3"/>
      <c r="H154" s="4"/>
      <c r="I154" s="2"/>
      <c r="J154" s="1"/>
      <c r="K154" s="1"/>
      <c r="L154" s="1"/>
      <c r="M154" s="1"/>
    </row>
    <row r="155" spans="1:13" s="48" customFormat="1">
      <c r="A155" s="56"/>
      <c r="C155" s="49"/>
      <c r="D155" s="1"/>
      <c r="E155" s="2"/>
      <c r="F155" s="3"/>
      <c r="G155" s="3"/>
      <c r="H155" s="4"/>
      <c r="I155" s="2"/>
      <c r="J155" s="1"/>
      <c r="K155" s="1"/>
      <c r="L155" s="1"/>
      <c r="M155" s="1"/>
    </row>
    <row r="156" spans="1:13" s="48" customFormat="1">
      <c r="A156" s="56"/>
      <c r="C156" s="49"/>
      <c r="D156" s="1"/>
      <c r="E156" s="2"/>
      <c r="F156" s="3"/>
      <c r="G156" s="3"/>
      <c r="H156" s="4"/>
      <c r="I156" s="2"/>
      <c r="J156" s="1"/>
      <c r="K156" s="1"/>
      <c r="L156" s="1"/>
      <c r="M156" s="1"/>
    </row>
    <row r="157" spans="1:13" s="48" customFormat="1">
      <c r="A157" s="56"/>
      <c r="C157" s="49"/>
      <c r="D157" s="1"/>
      <c r="E157" s="2"/>
      <c r="F157" s="3"/>
      <c r="G157" s="3"/>
      <c r="H157" s="4"/>
      <c r="I157" s="2"/>
      <c r="J157" s="1"/>
      <c r="K157" s="1"/>
      <c r="L157" s="1"/>
      <c r="M157" s="1"/>
    </row>
    <row r="158" spans="1:13" s="48" customFormat="1">
      <c r="A158" s="56"/>
      <c r="C158" s="49"/>
      <c r="D158" s="1"/>
      <c r="E158" s="2"/>
      <c r="F158" s="3"/>
      <c r="G158" s="3"/>
      <c r="H158" s="4"/>
      <c r="I158" s="2"/>
      <c r="J158" s="1"/>
      <c r="K158" s="1"/>
      <c r="L158" s="1"/>
      <c r="M158" s="1"/>
    </row>
    <row r="159" spans="1:13" s="48" customFormat="1">
      <c r="A159" s="56"/>
      <c r="C159" s="49"/>
      <c r="D159" s="1"/>
      <c r="E159" s="2"/>
      <c r="F159" s="3"/>
      <c r="G159" s="3"/>
      <c r="H159" s="4"/>
      <c r="I159" s="2"/>
      <c r="J159" s="1"/>
      <c r="K159" s="1"/>
      <c r="L159" s="1"/>
      <c r="M159" s="1"/>
    </row>
    <row r="160" spans="1:13" s="48" customFormat="1">
      <c r="A160" s="56"/>
      <c r="C160" s="49"/>
      <c r="D160" s="1"/>
      <c r="E160" s="2"/>
      <c r="F160" s="3"/>
      <c r="G160" s="3"/>
      <c r="H160" s="4"/>
      <c r="I160" s="2"/>
      <c r="J160" s="1"/>
      <c r="K160" s="1"/>
      <c r="L160" s="1"/>
      <c r="M160" s="1"/>
    </row>
    <row r="161" spans="1:13" s="48" customFormat="1">
      <c r="A161" s="56"/>
      <c r="C161" s="49"/>
      <c r="D161" s="1"/>
      <c r="E161" s="2"/>
      <c r="F161" s="3"/>
      <c r="G161" s="3"/>
      <c r="H161" s="4"/>
      <c r="I161" s="2"/>
      <c r="J161" s="1"/>
      <c r="K161" s="1"/>
      <c r="L161" s="1"/>
      <c r="M161" s="1"/>
    </row>
    <row r="162" spans="1:13" s="48" customFormat="1">
      <c r="A162" s="56"/>
      <c r="C162" s="49"/>
      <c r="D162" s="1"/>
      <c r="E162" s="2"/>
      <c r="F162" s="3"/>
      <c r="G162" s="3"/>
      <c r="H162" s="4"/>
      <c r="I162" s="2"/>
      <c r="J162" s="1"/>
      <c r="K162" s="1"/>
      <c r="L162" s="1"/>
      <c r="M162" s="1"/>
    </row>
    <row r="163" spans="1:13" s="48" customFormat="1">
      <c r="A163" s="56"/>
      <c r="C163" s="49"/>
      <c r="D163" s="1"/>
      <c r="E163" s="2"/>
      <c r="F163" s="3"/>
      <c r="G163" s="3"/>
      <c r="H163" s="4"/>
      <c r="I163" s="2"/>
      <c r="J163" s="1"/>
      <c r="K163" s="1"/>
      <c r="L163" s="1"/>
      <c r="M163" s="1"/>
    </row>
    <row r="164" spans="1:13" s="48" customFormat="1">
      <c r="A164" s="56"/>
      <c r="C164" s="49"/>
      <c r="D164" s="1"/>
      <c r="E164" s="2"/>
      <c r="F164" s="3"/>
      <c r="G164" s="3"/>
      <c r="H164" s="4"/>
      <c r="I164" s="2"/>
      <c r="J164" s="1"/>
      <c r="K164" s="1"/>
      <c r="L164" s="1"/>
      <c r="M164" s="1"/>
    </row>
  </sheetData>
  <autoFilter ref="A8:H130">
    <filterColumn colId="4"/>
  </autoFilter>
  <mergeCells count="3">
    <mergeCell ref="A3:H3"/>
    <mergeCell ref="G128:H128"/>
    <mergeCell ref="A129:C130"/>
  </mergeCells>
  <hyperlinks>
    <hyperlink ref="C2" r:id="rId1"/>
  </hyperlinks>
  <pageMargins left="0.43307086614173229" right="0.19685039370078741" top="0.23622047244094491" bottom="0.23622047244094491" header="0.15748031496062992" footer="0.19685039370078741"/>
  <pageSetup paperSize="9" scale="79" fitToHeight="6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zam</vt:lpstr>
      <vt:lpstr>zam 05</vt:lpstr>
      <vt:lpstr>zam 06</vt:lpstr>
      <vt:lpstr>zam 06 korekta</vt:lpstr>
      <vt:lpstr>zam 07</vt:lpstr>
      <vt:lpstr>zam 08</vt:lpstr>
      <vt:lpstr>zam 08 (2)</vt:lpstr>
      <vt:lpstr>zam 09</vt:lpstr>
      <vt:lpstr>zam 10</vt:lpstr>
      <vt:lpstr>zam 10 (2)</vt:lpstr>
      <vt:lpstr>zam 11</vt:lpstr>
      <vt:lpstr>2017</vt:lpstr>
      <vt:lpstr>'2017'!Obszar_wydruku</vt:lpstr>
      <vt:lpstr>zam!Obszar_wydruku</vt:lpstr>
      <vt:lpstr>'zam 05'!Obszar_wydruku</vt:lpstr>
      <vt:lpstr>'zam 06'!Obszar_wydruku</vt:lpstr>
      <vt:lpstr>'zam 06 korekta'!Obszar_wydruku</vt:lpstr>
      <vt:lpstr>'zam 07'!Obszar_wydruku</vt:lpstr>
      <vt:lpstr>'zam 08'!Obszar_wydruku</vt:lpstr>
      <vt:lpstr>'zam 08 (2)'!Obszar_wydruku</vt:lpstr>
      <vt:lpstr>'zam 09'!Obszar_wydruku</vt:lpstr>
      <vt:lpstr>'zam 10'!Obszar_wydruku</vt:lpstr>
      <vt:lpstr>'zam 10 (2)'!Obszar_wydruku</vt:lpstr>
      <vt:lpstr>'zam 11'!Obszar_wydruku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2019-05-14T12:12:56Z</dcterms:modified>
</cp:coreProperties>
</file>