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A.Kossak\Desktop\Żywność przetarg 2020\"/>
    </mc:Choice>
  </mc:AlternateContent>
  <xr:revisionPtr revIDLastSave="0" documentId="13_ncr:1_{FC4379A8-5257-44CD-954F-1CCAC98FE4D9}" xr6:coauthVersionLast="36" xr6:coauthVersionMax="36" xr10:uidLastSave="{00000000-0000-0000-0000-000000000000}"/>
  <bookViews>
    <workbookView xWindow="0" yWindow="0" windowWidth="28800" windowHeight="12225" tabRatio="885" firstSheet="9" activeTab="26" xr2:uid="{00000000-000D-0000-FFFF-FFFF00000000}"/>
  </bookViews>
  <sheets>
    <sheet name="Arkusz1" sheetId="40" r:id="rId1"/>
    <sheet name="Pakiet  1a" sheetId="1" r:id="rId2"/>
    <sheet name="Pakiet 1b" sheetId="2" r:id="rId3"/>
    <sheet name="Pakiet 2a" sheetId="4" r:id="rId4"/>
    <sheet name="Pakiet 2b" sheetId="5" r:id="rId5"/>
    <sheet name="Pakiet 3a" sheetId="7" r:id="rId6"/>
    <sheet name="Pakiet 3b" sheetId="8" r:id="rId7"/>
    <sheet name="Pakiet 4a" sheetId="10" r:id="rId8"/>
    <sheet name="Pakiet 4b" sheetId="11" r:id="rId9"/>
    <sheet name="Pakiet 5a" sheetId="13" r:id="rId10"/>
    <sheet name="Pakiet 5b" sheetId="14" r:id="rId11"/>
    <sheet name="Pakiet 6a" sheetId="16" r:id="rId12"/>
    <sheet name="Pakiet 6b" sheetId="17" r:id="rId13"/>
    <sheet name="Pakiet 7a" sheetId="19" r:id="rId14"/>
    <sheet name="Pakiet 7b" sheetId="20" r:id="rId15"/>
    <sheet name="Pakiet 8a" sheetId="22" r:id="rId16"/>
    <sheet name="Pakiet 8b" sheetId="23" r:id="rId17"/>
    <sheet name="Pakiet 9a" sheetId="25" r:id="rId18"/>
    <sheet name="Pakiet 9b" sheetId="26" r:id="rId19"/>
    <sheet name="Pakiet 10a" sheetId="28" r:id="rId20"/>
    <sheet name="Pakiet 10b" sheetId="29" r:id="rId21"/>
    <sheet name="Pakiet 11a" sheetId="31" r:id="rId22"/>
    <sheet name="Pakiet 11b" sheetId="32" r:id="rId23"/>
    <sheet name="Pakiet 12a" sheetId="34" r:id="rId24"/>
    <sheet name="Pakiet 12b" sheetId="35" r:id="rId25"/>
    <sheet name="Pakiet 13a" sheetId="37" r:id="rId26"/>
    <sheet name="Pakiet 13b" sheetId="38" r:id="rId27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9" i="2" l="1"/>
  <c r="I49" i="2" s="1"/>
  <c r="H49" i="2"/>
  <c r="H50" i="2" s="1"/>
  <c r="H45" i="38" l="1"/>
  <c r="G45" i="38"/>
  <c r="I45" i="38" s="1"/>
  <c r="I44" i="38"/>
  <c r="H44" i="38"/>
  <c r="G44" i="38"/>
  <c r="H43" i="38"/>
  <c r="G43" i="38"/>
  <c r="I43" i="38" s="1"/>
  <c r="H42" i="38"/>
  <c r="G42" i="38"/>
  <c r="I42" i="38" s="1"/>
  <c r="H41" i="38"/>
  <c r="G41" i="38"/>
  <c r="I41" i="38" s="1"/>
  <c r="I40" i="38"/>
  <c r="H40" i="38"/>
  <c r="G40" i="38"/>
  <c r="H39" i="38"/>
  <c r="G39" i="38"/>
  <c r="I39" i="38" s="1"/>
  <c r="H38" i="38"/>
  <c r="G38" i="38"/>
  <c r="I38" i="38" s="1"/>
  <c r="H37" i="38"/>
  <c r="G37" i="38"/>
  <c r="I37" i="38" s="1"/>
  <c r="H36" i="38"/>
  <c r="G36" i="38"/>
  <c r="I36" i="38" s="1"/>
  <c r="H35" i="38"/>
  <c r="G35" i="38"/>
  <c r="I35" i="38" s="1"/>
  <c r="H34" i="38"/>
  <c r="G34" i="38"/>
  <c r="I34" i="38" s="1"/>
  <c r="H33" i="38"/>
  <c r="G33" i="38"/>
  <c r="I33" i="38" s="1"/>
  <c r="H32" i="38"/>
  <c r="G32" i="38"/>
  <c r="I32" i="38" s="1"/>
  <c r="H31" i="38"/>
  <c r="G31" i="38"/>
  <c r="I31" i="38" s="1"/>
  <c r="H30" i="38"/>
  <c r="G30" i="38"/>
  <c r="I30" i="38" s="1"/>
  <c r="H29" i="38"/>
  <c r="G29" i="38"/>
  <c r="I29" i="38" s="1"/>
  <c r="H28" i="38"/>
  <c r="G28" i="38"/>
  <c r="I28" i="38" s="1"/>
  <c r="H27" i="38"/>
  <c r="G27" i="38"/>
  <c r="I27" i="38" s="1"/>
  <c r="H26" i="38"/>
  <c r="G26" i="38"/>
  <c r="I26" i="38" s="1"/>
  <c r="H25" i="38"/>
  <c r="G25" i="38"/>
  <c r="I25" i="38" s="1"/>
  <c r="H24" i="38"/>
  <c r="G24" i="38"/>
  <c r="I24" i="38" s="1"/>
  <c r="H23" i="38"/>
  <c r="G23" i="38"/>
  <c r="I23" i="38" s="1"/>
  <c r="H22" i="38"/>
  <c r="G22" i="38"/>
  <c r="I22" i="38" s="1"/>
  <c r="H21" i="38"/>
  <c r="G21" i="38"/>
  <c r="I21" i="38" s="1"/>
  <c r="H20" i="38"/>
  <c r="G20" i="38"/>
  <c r="I20" i="38" s="1"/>
  <c r="H19" i="38"/>
  <c r="G19" i="38"/>
  <c r="I19" i="38" s="1"/>
  <c r="H18" i="38"/>
  <c r="G18" i="38"/>
  <c r="I18" i="38" s="1"/>
  <c r="H17" i="38"/>
  <c r="G17" i="38"/>
  <c r="I17" i="38" s="1"/>
  <c r="H16" i="38"/>
  <c r="G16" i="38"/>
  <c r="I16" i="38" s="1"/>
  <c r="H15" i="38"/>
  <c r="G15" i="38"/>
  <c r="I15" i="38" s="1"/>
  <c r="H14" i="38"/>
  <c r="G14" i="38"/>
  <c r="I14" i="38" s="1"/>
  <c r="H13" i="38"/>
  <c r="G13" i="38"/>
  <c r="I13" i="38" s="1"/>
  <c r="H12" i="38"/>
  <c r="G12" i="38"/>
  <c r="I12" i="38" s="1"/>
  <c r="H11" i="38"/>
  <c r="G11" i="38"/>
  <c r="I11" i="38" s="1"/>
  <c r="H45" i="37"/>
  <c r="G45" i="37"/>
  <c r="I45" i="37" s="1"/>
  <c r="H44" i="37"/>
  <c r="G44" i="37"/>
  <c r="I44" i="37" s="1"/>
  <c r="H43" i="37"/>
  <c r="G43" i="37"/>
  <c r="I43" i="37" s="1"/>
  <c r="H42" i="37"/>
  <c r="G42" i="37"/>
  <c r="I42" i="37" s="1"/>
  <c r="H41" i="37"/>
  <c r="G41" i="37"/>
  <c r="I41" i="37" s="1"/>
  <c r="H40" i="37"/>
  <c r="G40" i="37"/>
  <c r="I40" i="37" s="1"/>
  <c r="H39" i="37"/>
  <c r="G39" i="37"/>
  <c r="I39" i="37" s="1"/>
  <c r="H38" i="37"/>
  <c r="G38" i="37"/>
  <c r="I38" i="37" s="1"/>
  <c r="H37" i="37"/>
  <c r="G37" i="37"/>
  <c r="I37" i="37" s="1"/>
  <c r="H36" i="37"/>
  <c r="G36" i="37"/>
  <c r="I36" i="37" s="1"/>
  <c r="H35" i="37"/>
  <c r="G35" i="37"/>
  <c r="I35" i="37" s="1"/>
  <c r="H34" i="37"/>
  <c r="G34" i="37"/>
  <c r="I34" i="37" s="1"/>
  <c r="H33" i="37"/>
  <c r="G33" i="37"/>
  <c r="I33" i="37" s="1"/>
  <c r="H32" i="37"/>
  <c r="G32" i="37"/>
  <c r="I32" i="37" s="1"/>
  <c r="H31" i="37"/>
  <c r="G31" i="37"/>
  <c r="I31" i="37" s="1"/>
  <c r="H30" i="37"/>
  <c r="G30" i="37"/>
  <c r="I30" i="37" s="1"/>
  <c r="H29" i="37"/>
  <c r="G29" i="37"/>
  <c r="I29" i="37" s="1"/>
  <c r="H28" i="37"/>
  <c r="G28" i="37"/>
  <c r="I28" i="37" s="1"/>
  <c r="H27" i="37"/>
  <c r="G27" i="37"/>
  <c r="I27" i="37" s="1"/>
  <c r="H26" i="37"/>
  <c r="G26" i="37"/>
  <c r="I26" i="37" s="1"/>
  <c r="H25" i="37"/>
  <c r="G25" i="37"/>
  <c r="I25" i="37" s="1"/>
  <c r="H24" i="37"/>
  <c r="G24" i="37"/>
  <c r="I24" i="37" s="1"/>
  <c r="H23" i="37"/>
  <c r="G23" i="37"/>
  <c r="I23" i="37" s="1"/>
  <c r="H22" i="37"/>
  <c r="G22" i="37"/>
  <c r="I22" i="37" s="1"/>
  <c r="H21" i="37"/>
  <c r="G21" i="37"/>
  <c r="I21" i="37" s="1"/>
  <c r="H20" i="37"/>
  <c r="G20" i="37"/>
  <c r="I20" i="37" s="1"/>
  <c r="H19" i="37"/>
  <c r="G19" i="37"/>
  <c r="I19" i="37" s="1"/>
  <c r="H18" i="37"/>
  <c r="G18" i="37"/>
  <c r="I18" i="37" s="1"/>
  <c r="H17" i="37"/>
  <c r="G17" i="37"/>
  <c r="I17" i="37" s="1"/>
  <c r="H16" i="37"/>
  <c r="G16" i="37"/>
  <c r="I16" i="37" s="1"/>
  <c r="H15" i="37"/>
  <c r="G15" i="37"/>
  <c r="I15" i="37" s="1"/>
  <c r="H14" i="37"/>
  <c r="G14" i="37"/>
  <c r="I14" i="37" s="1"/>
  <c r="H13" i="37"/>
  <c r="G13" i="37"/>
  <c r="I13" i="37" s="1"/>
  <c r="H12" i="37"/>
  <c r="G12" i="37"/>
  <c r="I12" i="37" s="1"/>
  <c r="H11" i="37"/>
  <c r="G11" i="37"/>
  <c r="I11" i="37" s="1"/>
  <c r="H26" i="35"/>
  <c r="G26" i="35"/>
  <c r="I26" i="35" s="1"/>
  <c r="H25" i="35"/>
  <c r="G25" i="35"/>
  <c r="I25" i="35" s="1"/>
  <c r="H24" i="35"/>
  <c r="G24" i="35"/>
  <c r="I24" i="35" s="1"/>
  <c r="H23" i="35"/>
  <c r="G23" i="35"/>
  <c r="I23" i="35" s="1"/>
  <c r="H22" i="35"/>
  <c r="G22" i="35"/>
  <c r="I22" i="35" s="1"/>
  <c r="H21" i="35"/>
  <c r="G21" i="35"/>
  <c r="I21" i="35" s="1"/>
  <c r="I20" i="35"/>
  <c r="H20" i="35"/>
  <c r="G20" i="35"/>
  <c r="H19" i="35"/>
  <c r="G19" i="35"/>
  <c r="I19" i="35" s="1"/>
  <c r="H18" i="35"/>
  <c r="G18" i="35"/>
  <c r="I18" i="35" s="1"/>
  <c r="H17" i="35"/>
  <c r="G17" i="35"/>
  <c r="I17" i="35" s="1"/>
  <c r="I16" i="35"/>
  <c r="H16" i="35"/>
  <c r="G16" i="35"/>
  <c r="H15" i="35"/>
  <c r="G15" i="35"/>
  <c r="I15" i="35" s="1"/>
  <c r="H14" i="35"/>
  <c r="G14" i="35"/>
  <c r="I14" i="35" s="1"/>
  <c r="H13" i="35"/>
  <c r="G13" i="35"/>
  <c r="I13" i="35" s="1"/>
  <c r="H12" i="35"/>
  <c r="G12" i="35"/>
  <c r="I12" i="35" s="1"/>
  <c r="H11" i="35"/>
  <c r="H27" i="35" s="1"/>
  <c r="G11" i="35"/>
  <c r="I11" i="35" s="1"/>
  <c r="H26" i="34"/>
  <c r="G26" i="34"/>
  <c r="I26" i="34" s="1"/>
  <c r="H25" i="34"/>
  <c r="G25" i="34"/>
  <c r="I25" i="34" s="1"/>
  <c r="H24" i="34"/>
  <c r="G24" i="34"/>
  <c r="I24" i="34" s="1"/>
  <c r="I23" i="34"/>
  <c r="H23" i="34"/>
  <c r="G23" i="34"/>
  <c r="H22" i="34"/>
  <c r="G22" i="34"/>
  <c r="I22" i="34" s="1"/>
  <c r="H21" i="34"/>
  <c r="G21" i="34"/>
  <c r="I21" i="34" s="1"/>
  <c r="H20" i="34"/>
  <c r="G20" i="34"/>
  <c r="I20" i="34" s="1"/>
  <c r="H19" i="34"/>
  <c r="G19" i="34"/>
  <c r="I19" i="34" s="1"/>
  <c r="H18" i="34"/>
  <c r="G18" i="34"/>
  <c r="I18" i="34" s="1"/>
  <c r="H17" i="34"/>
  <c r="G17" i="34"/>
  <c r="I17" i="34" s="1"/>
  <c r="H16" i="34"/>
  <c r="G16" i="34"/>
  <c r="I16" i="34" s="1"/>
  <c r="H15" i="34"/>
  <c r="G15" i="34"/>
  <c r="I15" i="34" s="1"/>
  <c r="H14" i="34"/>
  <c r="G14" i="34"/>
  <c r="I14" i="34" s="1"/>
  <c r="H13" i="34"/>
  <c r="G13" i="34"/>
  <c r="I13" i="34" s="1"/>
  <c r="H12" i="34"/>
  <c r="G12" i="34"/>
  <c r="I12" i="34" s="1"/>
  <c r="I11" i="34"/>
  <c r="H11" i="34"/>
  <c r="G11" i="34"/>
  <c r="H11" i="32"/>
  <c r="H12" i="32" s="1"/>
  <c r="G11" i="32"/>
  <c r="I11" i="32" s="1"/>
  <c r="I12" i="32" s="1"/>
  <c r="H11" i="31"/>
  <c r="H12" i="31" s="1"/>
  <c r="G11" i="31"/>
  <c r="I11" i="31" s="1"/>
  <c r="I12" i="31" s="1"/>
  <c r="H157" i="29"/>
  <c r="G157" i="29"/>
  <c r="I157" i="29" s="1"/>
  <c r="H156" i="29"/>
  <c r="G156" i="29"/>
  <c r="I156" i="29" s="1"/>
  <c r="H155" i="29"/>
  <c r="G155" i="29"/>
  <c r="I155" i="29" s="1"/>
  <c r="H154" i="29"/>
  <c r="G154" i="29"/>
  <c r="I154" i="29" s="1"/>
  <c r="H153" i="29"/>
  <c r="G153" i="29"/>
  <c r="I153" i="29" s="1"/>
  <c r="H152" i="29"/>
  <c r="G152" i="29"/>
  <c r="I152" i="29" s="1"/>
  <c r="H151" i="29"/>
  <c r="G151" i="29"/>
  <c r="I151" i="29" s="1"/>
  <c r="H150" i="29"/>
  <c r="G150" i="29"/>
  <c r="I150" i="29" s="1"/>
  <c r="H149" i="29"/>
  <c r="G149" i="29"/>
  <c r="I149" i="29" s="1"/>
  <c r="H148" i="29"/>
  <c r="G148" i="29"/>
  <c r="I148" i="29" s="1"/>
  <c r="H147" i="29"/>
  <c r="G147" i="29"/>
  <c r="I147" i="29" s="1"/>
  <c r="H146" i="29"/>
  <c r="G146" i="29"/>
  <c r="I146" i="29" s="1"/>
  <c r="H145" i="29"/>
  <c r="G145" i="29"/>
  <c r="I145" i="29" s="1"/>
  <c r="H144" i="29"/>
  <c r="G144" i="29"/>
  <c r="I144" i="29" s="1"/>
  <c r="H143" i="29"/>
  <c r="G143" i="29"/>
  <c r="I143" i="29" s="1"/>
  <c r="H142" i="29"/>
  <c r="G142" i="29"/>
  <c r="I142" i="29" s="1"/>
  <c r="H141" i="29"/>
  <c r="G141" i="29"/>
  <c r="I141" i="29" s="1"/>
  <c r="H140" i="29"/>
  <c r="G140" i="29"/>
  <c r="I140" i="29" s="1"/>
  <c r="H139" i="29"/>
  <c r="G139" i="29"/>
  <c r="I139" i="29" s="1"/>
  <c r="H138" i="29"/>
  <c r="G138" i="29"/>
  <c r="I138" i="29" s="1"/>
  <c r="H137" i="29"/>
  <c r="G137" i="29"/>
  <c r="I137" i="29" s="1"/>
  <c r="H136" i="29"/>
  <c r="G136" i="29"/>
  <c r="I136" i="29" s="1"/>
  <c r="H135" i="29"/>
  <c r="G135" i="29"/>
  <c r="I135" i="29" s="1"/>
  <c r="H134" i="29"/>
  <c r="G134" i="29"/>
  <c r="I134" i="29" s="1"/>
  <c r="H133" i="29"/>
  <c r="G133" i="29"/>
  <c r="I133" i="29" s="1"/>
  <c r="H132" i="29"/>
  <c r="G132" i="29"/>
  <c r="I132" i="29" s="1"/>
  <c r="H131" i="29"/>
  <c r="G131" i="29"/>
  <c r="I131" i="29" s="1"/>
  <c r="H130" i="29"/>
  <c r="G130" i="29"/>
  <c r="I130" i="29" s="1"/>
  <c r="H129" i="29"/>
  <c r="G129" i="29"/>
  <c r="I129" i="29" s="1"/>
  <c r="H128" i="29"/>
  <c r="G128" i="29"/>
  <c r="I128" i="29" s="1"/>
  <c r="H127" i="29"/>
  <c r="G127" i="29"/>
  <c r="I127" i="29" s="1"/>
  <c r="H126" i="29"/>
  <c r="G126" i="29"/>
  <c r="I126" i="29" s="1"/>
  <c r="H125" i="29"/>
  <c r="G125" i="29"/>
  <c r="I125" i="29" s="1"/>
  <c r="H124" i="29"/>
  <c r="G124" i="29"/>
  <c r="I124" i="29" s="1"/>
  <c r="H123" i="29"/>
  <c r="G123" i="29"/>
  <c r="I123" i="29" s="1"/>
  <c r="H122" i="29"/>
  <c r="G122" i="29"/>
  <c r="I122" i="29" s="1"/>
  <c r="H121" i="29"/>
  <c r="G121" i="29"/>
  <c r="I121" i="29" s="1"/>
  <c r="H120" i="29"/>
  <c r="G120" i="29"/>
  <c r="I120" i="29" s="1"/>
  <c r="H119" i="29"/>
  <c r="G119" i="29"/>
  <c r="I119" i="29" s="1"/>
  <c r="I118" i="29"/>
  <c r="H118" i="29"/>
  <c r="G118" i="29"/>
  <c r="H117" i="29"/>
  <c r="G117" i="29"/>
  <c r="I117" i="29" s="1"/>
  <c r="H116" i="29"/>
  <c r="G116" i="29"/>
  <c r="I116" i="29" s="1"/>
  <c r="H115" i="29"/>
  <c r="G115" i="29"/>
  <c r="I115" i="29" s="1"/>
  <c r="H114" i="29"/>
  <c r="G114" i="29"/>
  <c r="I114" i="29" s="1"/>
  <c r="H113" i="29"/>
  <c r="G113" i="29"/>
  <c r="I113" i="29" s="1"/>
  <c r="H112" i="29"/>
  <c r="G112" i="29"/>
  <c r="I112" i="29" s="1"/>
  <c r="H111" i="29"/>
  <c r="G111" i="29"/>
  <c r="I111" i="29" s="1"/>
  <c r="H110" i="29"/>
  <c r="G110" i="29"/>
  <c r="I110" i="29" s="1"/>
  <c r="H109" i="29"/>
  <c r="G109" i="29"/>
  <c r="I109" i="29" s="1"/>
  <c r="H108" i="29"/>
  <c r="G108" i="29"/>
  <c r="I108" i="29" s="1"/>
  <c r="H107" i="29"/>
  <c r="G107" i="29"/>
  <c r="I107" i="29" s="1"/>
  <c r="H106" i="29"/>
  <c r="G106" i="29"/>
  <c r="I106" i="29" s="1"/>
  <c r="H105" i="29"/>
  <c r="G105" i="29"/>
  <c r="I105" i="29" s="1"/>
  <c r="H104" i="29"/>
  <c r="G104" i="29"/>
  <c r="I104" i="29" s="1"/>
  <c r="H103" i="29"/>
  <c r="G103" i="29"/>
  <c r="I103" i="29" s="1"/>
  <c r="H102" i="29"/>
  <c r="G102" i="29"/>
  <c r="I102" i="29" s="1"/>
  <c r="H101" i="29"/>
  <c r="G101" i="29"/>
  <c r="I101" i="29" s="1"/>
  <c r="H100" i="29"/>
  <c r="G100" i="29"/>
  <c r="I100" i="29" s="1"/>
  <c r="H99" i="29"/>
  <c r="G99" i="29"/>
  <c r="I99" i="29" s="1"/>
  <c r="H98" i="29"/>
  <c r="G98" i="29"/>
  <c r="I98" i="29" s="1"/>
  <c r="H97" i="29"/>
  <c r="G97" i="29"/>
  <c r="I97" i="29" s="1"/>
  <c r="H96" i="29"/>
  <c r="G96" i="29"/>
  <c r="I96" i="29" s="1"/>
  <c r="H95" i="29"/>
  <c r="G95" i="29"/>
  <c r="I95" i="29" s="1"/>
  <c r="H94" i="29"/>
  <c r="G94" i="29"/>
  <c r="I94" i="29" s="1"/>
  <c r="H93" i="29"/>
  <c r="G93" i="29"/>
  <c r="I93" i="29" s="1"/>
  <c r="H92" i="29"/>
  <c r="G92" i="29"/>
  <c r="I92" i="29" s="1"/>
  <c r="H91" i="29"/>
  <c r="G91" i="29"/>
  <c r="I91" i="29" s="1"/>
  <c r="H90" i="29"/>
  <c r="G90" i="29"/>
  <c r="I90" i="29" s="1"/>
  <c r="H89" i="29"/>
  <c r="G89" i="29"/>
  <c r="I89" i="29" s="1"/>
  <c r="H88" i="29"/>
  <c r="G88" i="29"/>
  <c r="I88" i="29" s="1"/>
  <c r="H87" i="29"/>
  <c r="G87" i="29"/>
  <c r="I87" i="29" s="1"/>
  <c r="I86" i="29"/>
  <c r="H86" i="29"/>
  <c r="G86" i="29"/>
  <c r="H85" i="29"/>
  <c r="G85" i="29"/>
  <c r="I85" i="29" s="1"/>
  <c r="H84" i="29"/>
  <c r="G84" i="29"/>
  <c r="I84" i="29" s="1"/>
  <c r="H83" i="29"/>
  <c r="G83" i="29"/>
  <c r="I83" i="29" s="1"/>
  <c r="H82" i="29"/>
  <c r="G82" i="29"/>
  <c r="I82" i="29" s="1"/>
  <c r="H81" i="29"/>
  <c r="G81" i="29"/>
  <c r="I81" i="29" s="1"/>
  <c r="H80" i="29"/>
  <c r="G80" i="29"/>
  <c r="I80" i="29" s="1"/>
  <c r="H79" i="29"/>
  <c r="G79" i="29"/>
  <c r="I79" i="29" s="1"/>
  <c r="H78" i="29"/>
  <c r="G78" i="29"/>
  <c r="I78" i="29" s="1"/>
  <c r="H77" i="29"/>
  <c r="G77" i="29"/>
  <c r="I77" i="29" s="1"/>
  <c r="H76" i="29"/>
  <c r="G76" i="29"/>
  <c r="I76" i="29" s="1"/>
  <c r="H75" i="29"/>
  <c r="G75" i="29"/>
  <c r="I75" i="29" s="1"/>
  <c r="H74" i="29"/>
  <c r="G74" i="29"/>
  <c r="I74" i="29" s="1"/>
  <c r="H73" i="29"/>
  <c r="G73" i="29"/>
  <c r="I73" i="29" s="1"/>
  <c r="H72" i="29"/>
  <c r="G72" i="29"/>
  <c r="I72" i="29" s="1"/>
  <c r="H71" i="29"/>
  <c r="G71" i="29"/>
  <c r="I71" i="29" s="1"/>
  <c r="H70" i="29"/>
  <c r="G70" i="29"/>
  <c r="I70" i="29" s="1"/>
  <c r="H69" i="29"/>
  <c r="G69" i="29"/>
  <c r="I69" i="29" s="1"/>
  <c r="H68" i="29"/>
  <c r="G68" i="29"/>
  <c r="I68" i="29" s="1"/>
  <c r="H67" i="29"/>
  <c r="G67" i="29"/>
  <c r="I67" i="29" s="1"/>
  <c r="H66" i="29"/>
  <c r="G66" i="29"/>
  <c r="I66" i="29" s="1"/>
  <c r="H65" i="29"/>
  <c r="G65" i="29"/>
  <c r="I65" i="29" s="1"/>
  <c r="H64" i="29"/>
  <c r="G64" i="29"/>
  <c r="I64" i="29" s="1"/>
  <c r="H63" i="29"/>
  <c r="G63" i="29"/>
  <c r="I63" i="29" s="1"/>
  <c r="H62" i="29"/>
  <c r="G62" i="29"/>
  <c r="I62" i="29" s="1"/>
  <c r="H61" i="29"/>
  <c r="G61" i="29"/>
  <c r="I61" i="29" s="1"/>
  <c r="H60" i="29"/>
  <c r="G60" i="29"/>
  <c r="I60" i="29" s="1"/>
  <c r="H59" i="29"/>
  <c r="G59" i="29"/>
  <c r="I59" i="29" s="1"/>
  <c r="H58" i="29"/>
  <c r="G58" i="29"/>
  <c r="I58" i="29" s="1"/>
  <c r="H57" i="29"/>
  <c r="G57" i="29"/>
  <c r="I57" i="29" s="1"/>
  <c r="H56" i="29"/>
  <c r="G56" i="29"/>
  <c r="I56" i="29" s="1"/>
  <c r="H55" i="29"/>
  <c r="G55" i="29"/>
  <c r="I55" i="29" s="1"/>
  <c r="I54" i="29"/>
  <c r="H54" i="29"/>
  <c r="G54" i="29"/>
  <c r="H53" i="29"/>
  <c r="G53" i="29"/>
  <c r="I53" i="29" s="1"/>
  <c r="H52" i="29"/>
  <c r="G52" i="29"/>
  <c r="I52" i="29" s="1"/>
  <c r="H51" i="29"/>
  <c r="G51" i="29"/>
  <c r="I51" i="29" s="1"/>
  <c r="H50" i="29"/>
  <c r="G50" i="29"/>
  <c r="I50" i="29" s="1"/>
  <c r="H49" i="29"/>
  <c r="G49" i="29"/>
  <c r="I49" i="29" s="1"/>
  <c r="H48" i="29"/>
  <c r="G48" i="29"/>
  <c r="I48" i="29" s="1"/>
  <c r="H47" i="29"/>
  <c r="G47" i="29"/>
  <c r="I47" i="29" s="1"/>
  <c r="H46" i="29"/>
  <c r="G46" i="29"/>
  <c r="I46" i="29" s="1"/>
  <c r="H45" i="29"/>
  <c r="G45" i="29"/>
  <c r="I45" i="29" s="1"/>
  <c r="H44" i="29"/>
  <c r="G44" i="29"/>
  <c r="I44" i="29" s="1"/>
  <c r="H43" i="29"/>
  <c r="G43" i="29"/>
  <c r="I43" i="29" s="1"/>
  <c r="H42" i="29"/>
  <c r="G42" i="29"/>
  <c r="I42" i="29" s="1"/>
  <c r="H41" i="29"/>
  <c r="G41" i="29"/>
  <c r="I41" i="29" s="1"/>
  <c r="H40" i="29"/>
  <c r="G40" i="29"/>
  <c r="I40" i="29" s="1"/>
  <c r="H39" i="29"/>
  <c r="G39" i="29"/>
  <c r="I39" i="29" s="1"/>
  <c r="H38" i="29"/>
  <c r="G38" i="29"/>
  <c r="I38" i="29" s="1"/>
  <c r="H37" i="29"/>
  <c r="G37" i="29"/>
  <c r="I37" i="29" s="1"/>
  <c r="H36" i="29"/>
  <c r="G36" i="29"/>
  <c r="I36" i="29" s="1"/>
  <c r="H35" i="29"/>
  <c r="G35" i="29"/>
  <c r="I35" i="29" s="1"/>
  <c r="H34" i="29"/>
  <c r="G34" i="29"/>
  <c r="I34" i="29" s="1"/>
  <c r="H33" i="29"/>
  <c r="G33" i="29"/>
  <c r="I33" i="29" s="1"/>
  <c r="H32" i="29"/>
  <c r="G32" i="29"/>
  <c r="I32" i="29" s="1"/>
  <c r="H31" i="29"/>
  <c r="G31" i="29"/>
  <c r="I31" i="29" s="1"/>
  <c r="H30" i="29"/>
  <c r="G30" i="29"/>
  <c r="I30" i="29" s="1"/>
  <c r="H29" i="29"/>
  <c r="G29" i="29"/>
  <c r="I29" i="29" s="1"/>
  <c r="H28" i="29"/>
  <c r="G28" i="29"/>
  <c r="I28" i="29" s="1"/>
  <c r="H27" i="29"/>
  <c r="G27" i="29"/>
  <c r="I27" i="29" s="1"/>
  <c r="H26" i="29"/>
  <c r="G26" i="29"/>
  <c r="I26" i="29" s="1"/>
  <c r="H25" i="29"/>
  <c r="G25" i="29"/>
  <c r="I25" i="29" s="1"/>
  <c r="H24" i="29"/>
  <c r="G24" i="29"/>
  <c r="I24" i="29" s="1"/>
  <c r="H23" i="29"/>
  <c r="G23" i="29"/>
  <c r="I23" i="29" s="1"/>
  <c r="I22" i="29"/>
  <c r="H22" i="29"/>
  <c r="G22" i="29"/>
  <c r="H21" i="29"/>
  <c r="G21" i="29"/>
  <c r="I21" i="29" s="1"/>
  <c r="H20" i="29"/>
  <c r="G20" i="29"/>
  <c r="I20" i="29" s="1"/>
  <c r="H19" i="29"/>
  <c r="G19" i="29"/>
  <c r="I19" i="29" s="1"/>
  <c r="H18" i="29"/>
  <c r="G18" i="29"/>
  <c r="I18" i="29" s="1"/>
  <c r="H17" i="29"/>
  <c r="G17" i="29"/>
  <c r="I17" i="29" s="1"/>
  <c r="H16" i="29"/>
  <c r="G16" i="29"/>
  <c r="I16" i="29" s="1"/>
  <c r="H15" i="29"/>
  <c r="G15" i="29"/>
  <c r="I15" i="29" s="1"/>
  <c r="H14" i="29"/>
  <c r="G14" i="29"/>
  <c r="I14" i="29" s="1"/>
  <c r="H13" i="29"/>
  <c r="G13" i="29"/>
  <c r="I13" i="29" s="1"/>
  <c r="H12" i="29"/>
  <c r="G12" i="29"/>
  <c r="I12" i="29" s="1"/>
  <c r="H11" i="29"/>
  <c r="G11" i="29"/>
  <c r="I11" i="29" s="1"/>
  <c r="H157" i="28"/>
  <c r="G157" i="28"/>
  <c r="I157" i="28" s="1"/>
  <c r="H156" i="28"/>
  <c r="G156" i="28"/>
  <c r="I156" i="28" s="1"/>
  <c r="H155" i="28"/>
  <c r="G155" i="28"/>
  <c r="I155" i="28" s="1"/>
  <c r="H154" i="28"/>
  <c r="G154" i="28"/>
  <c r="I154" i="28" s="1"/>
  <c r="H153" i="28"/>
  <c r="G153" i="28"/>
  <c r="I153" i="28" s="1"/>
  <c r="H152" i="28"/>
  <c r="G152" i="28"/>
  <c r="I152" i="28" s="1"/>
  <c r="H151" i="28"/>
  <c r="G151" i="28"/>
  <c r="I151" i="28" s="1"/>
  <c r="H150" i="28"/>
  <c r="G150" i="28"/>
  <c r="I150" i="28" s="1"/>
  <c r="H149" i="28"/>
  <c r="G149" i="28"/>
  <c r="I149" i="28" s="1"/>
  <c r="H148" i="28"/>
  <c r="G148" i="28"/>
  <c r="I148" i="28" s="1"/>
  <c r="H147" i="28"/>
  <c r="G147" i="28"/>
  <c r="I147" i="28" s="1"/>
  <c r="H146" i="28"/>
  <c r="G146" i="28"/>
  <c r="I146" i="28" s="1"/>
  <c r="H145" i="28"/>
  <c r="G145" i="28"/>
  <c r="I145" i="28" s="1"/>
  <c r="I144" i="28"/>
  <c r="H144" i="28"/>
  <c r="G144" i="28"/>
  <c r="H143" i="28"/>
  <c r="G143" i="28"/>
  <c r="I143" i="28" s="1"/>
  <c r="H142" i="28"/>
  <c r="G142" i="28"/>
  <c r="I142" i="28" s="1"/>
  <c r="H141" i="28"/>
  <c r="G141" i="28"/>
  <c r="I141" i="28" s="1"/>
  <c r="H140" i="28"/>
  <c r="G140" i="28"/>
  <c r="I140" i="28" s="1"/>
  <c r="H139" i="28"/>
  <c r="G139" i="28"/>
  <c r="I139" i="28" s="1"/>
  <c r="H138" i="28"/>
  <c r="G138" i="28"/>
  <c r="I138" i="28" s="1"/>
  <c r="H137" i="28"/>
  <c r="G137" i="28"/>
  <c r="I137" i="28" s="1"/>
  <c r="H136" i="28"/>
  <c r="G136" i="28"/>
  <c r="I136" i="28" s="1"/>
  <c r="H135" i="28"/>
  <c r="G135" i="28"/>
  <c r="I135" i="28" s="1"/>
  <c r="H134" i="28"/>
  <c r="G134" i="28"/>
  <c r="I134" i="28" s="1"/>
  <c r="H133" i="28"/>
  <c r="G133" i="28"/>
  <c r="I133" i="28" s="1"/>
  <c r="H132" i="28"/>
  <c r="G132" i="28"/>
  <c r="I132" i="28" s="1"/>
  <c r="H131" i="28"/>
  <c r="G131" i="28"/>
  <c r="I131" i="28" s="1"/>
  <c r="H130" i="28"/>
  <c r="G130" i="28"/>
  <c r="I130" i="28" s="1"/>
  <c r="H129" i="28"/>
  <c r="G129" i="28"/>
  <c r="I129" i="28" s="1"/>
  <c r="H128" i="28"/>
  <c r="G128" i="28"/>
  <c r="I128" i="28" s="1"/>
  <c r="H127" i="28"/>
  <c r="G127" i="28"/>
  <c r="I127" i="28" s="1"/>
  <c r="H126" i="28"/>
  <c r="G126" i="28"/>
  <c r="I126" i="28" s="1"/>
  <c r="H125" i="28"/>
  <c r="G125" i="28"/>
  <c r="I125" i="28" s="1"/>
  <c r="H124" i="28"/>
  <c r="G124" i="28"/>
  <c r="I124" i="28" s="1"/>
  <c r="H123" i="28"/>
  <c r="G123" i="28"/>
  <c r="I123" i="28" s="1"/>
  <c r="H122" i="28"/>
  <c r="G122" i="28"/>
  <c r="I122" i="28" s="1"/>
  <c r="H121" i="28"/>
  <c r="G121" i="28"/>
  <c r="I121" i="28" s="1"/>
  <c r="H120" i="28"/>
  <c r="G120" i="28"/>
  <c r="I120" i="28" s="1"/>
  <c r="H119" i="28"/>
  <c r="G119" i="28"/>
  <c r="I119" i="28" s="1"/>
  <c r="H118" i="28"/>
  <c r="G118" i="28"/>
  <c r="I118" i="28" s="1"/>
  <c r="H117" i="28"/>
  <c r="G117" i="28"/>
  <c r="I117" i="28" s="1"/>
  <c r="H116" i="28"/>
  <c r="G116" i="28"/>
  <c r="I116" i="28" s="1"/>
  <c r="H115" i="28"/>
  <c r="G115" i="28"/>
  <c r="I115" i="28" s="1"/>
  <c r="H114" i="28"/>
  <c r="G114" i="28"/>
  <c r="I114" i="28" s="1"/>
  <c r="H113" i="28"/>
  <c r="G113" i="28"/>
  <c r="I113" i="28" s="1"/>
  <c r="I112" i="28"/>
  <c r="H112" i="28"/>
  <c r="G112" i="28"/>
  <c r="H111" i="28"/>
  <c r="G111" i="28"/>
  <c r="I111" i="28" s="1"/>
  <c r="H110" i="28"/>
  <c r="G110" i="28"/>
  <c r="I110" i="28" s="1"/>
  <c r="H109" i="28"/>
  <c r="G109" i="28"/>
  <c r="I109" i="28" s="1"/>
  <c r="H108" i="28"/>
  <c r="G108" i="28"/>
  <c r="I108" i="28" s="1"/>
  <c r="H107" i="28"/>
  <c r="G107" i="28"/>
  <c r="I107" i="28" s="1"/>
  <c r="H106" i="28"/>
  <c r="G106" i="28"/>
  <c r="I106" i="28" s="1"/>
  <c r="H105" i="28"/>
  <c r="G105" i="28"/>
  <c r="I105" i="28" s="1"/>
  <c r="H104" i="28"/>
  <c r="G104" i="28"/>
  <c r="I104" i="28" s="1"/>
  <c r="H103" i="28"/>
  <c r="G103" i="28"/>
  <c r="I103" i="28" s="1"/>
  <c r="H102" i="28"/>
  <c r="G102" i="28"/>
  <c r="I102" i="28" s="1"/>
  <c r="H101" i="28"/>
  <c r="G101" i="28"/>
  <c r="I101" i="28" s="1"/>
  <c r="I100" i="28"/>
  <c r="H100" i="28"/>
  <c r="G100" i="28"/>
  <c r="H99" i="28"/>
  <c r="G99" i="28"/>
  <c r="I99" i="28" s="1"/>
  <c r="H98" i="28"/>
  <c r="G98" i="28"/>
  <c r="I98" i="28" s="1"/>
  <c r="H97" i="28"/>
  <c r="G97" i="28"/>
  <c r="I97" i="28" s="1"/>
  <c r="H96" i="28"/>
  <c r="G96" i="28"/>
  <c r="I96" i="28" s="1"/>
  <c r="H95" i="28"/>
  <c r="G95" i="28"/>
  <c r="I95" i="28" s="1"/>
  <c r="H94" i="28"/>
  <c r="G94" i="28"/>
  <c r="I94" i="28" s="1"/>
  <c r="H93" i="28"/>
  <c r="G93" i="28"/>
  <c r="I93" i="28" s="1"/>
  <c r="H92" i="28"/>
  <c r="G92" i="28"/>
  <c r="I92" i="28" s="1"/>
  <c r="H91" i="28"/>
  <c r="G91" i="28"/>
  <c r="I91" i="28" s="1"/>
  <c r="H90" i="28"/>
  <c r="G90" i="28"/>
  <c r="I90" i="28" s="1"/>
  <c r="H89" i="28"/>
  <c r="G89" i="28"/>
  <c r="I89" i="28" s="1"/>
  <c r="H88" i="28"/>
  <c r="G88" i="28"/>
  <c r="I88" i="28" s="1"/>
  <c r="H87" i="28"/>
  <c r="G87" i="28"/>
  <c r="I87" i="28" s="1"/>
  <c r="H86" i="28"/>
  <c r="G86" i="28"/>
  <c r="I86" i="28" s="1"/>
  <c r="H85" i="28"/>
  <c r="G85" i="28"/>
  <c r="I85" i="28" s="1"/>
  <c r="H84" i="28"/>
  <c r="G84" i="28"/>
  <c r="I84" i="28" s="1"/>
  <c r="H83" i="28"/>
  <c r="G83" i="28"/>
  <c r="I83" i="28" s="1"/>
  <c r="H82" i="28"/>
  <c r="G82" i="28"/>
  <c r="I82" i="28" s="1"/>
  <c r="H81" i="28"/>
  <c r="G81" i="28"/>
  <c r="I81" i="28" s="1"/>
  <c r="I80" i="28"/>
  <c r="H80" i="28"/>
  <c r="G80" i="28"/>
  <c r="H79" i="28"/>
  <c r="G79" i="28"/>
  <c r="I79" i="28" s="1"/>
  <c r="H78" i="28"/>
  <c r="G78" i="28"/>
  <c r="I78" i="28" s="1"/>
  <c r="H77" i="28"/>
  <c r="G77" i="28"/>
  <c r="I77" i="28" s="1"/>
  <c r="H76" i="28"/>
  <c r="G76" i="28"/>
  <c r="I76" i="28" s="1"/>
  <c r="H75" i="28"/>
  <c r="G75" i="28"/>
  <c r="I75" i="28" s="1"/>
  <c r="H74" i="28"/>
  <c r="G74" i="28"/>
  <c r="I74" i="28" s="1"/>
  <c r="H73" i="28"/>
  <c r="G73" i="28"/>
  <c r="I73" i="28" s="1"/>
  <c r="H72" i="28"/>
  <c r="G72" i="28"/>
  <c r="I72" i="28" s="1"/>
  <c r="H71" i="28"/>
  <c r="G71" i="28"/>
  <c r="I71" i="28" s="1"/>
  <c r="H70" i="28"/>
  <c r="G70" i="28"/>
  <c r="I70" i="28" s="1"/>
  <c r="H69" i="28"/>
  <c r="G69" i="28"/>
  <c r="I69" i="28" s="1"/>
  <c r="H68" i="28"/>
  <c r="G68" i="28"/>
  <c r="I68" i="28" s="1"/>
  <c r="H67" i="28"/>
  <c r="G67" i="28"/>
  <c r="I67" i="28" s="1"/>
  <c r="I66" i="28"/>
  <c r="H66" i="28"/>
  <c r="G66" i="28"/>
  <c r="H65" i="28"/>
  <c r="G65" i="28"/>
  <c r="I65" i="28" s="1"/>
  <c r="H64" i="28"/>
  <c r="G64" i="28"/>
  <c r="I64" i="28" s="1"/>
  <c r="H63" i="28"/>
  <c r="G63" i="28"/>
  <c r="I63" i="28" s="1"/>
  <c r="H62" i="28"/>
  <c r="G62" i="28"/>
  <c r="I62" i="28" s="1"/>
  <c r="H61" i="28"/>
  <c r="G61" i="28"/>
  <c r="I61" i="28" s="1"/>
  <c r="H60" i="28"/>
  <c r="G60" i="28"/>
  <c r="I60" i="28" s="1"/>
  <c r="H59" i="28"/>
  <c r="G59" i="28"/>
  <c r="I59" i="28" s="1"/>
  <c r="H58" i="28"/>
  <c r="G58" i="28"/>
  <c r="I58" i="28" s="1"/>
  <c r="H57" i="28"/>
  <c r="G57" i="28"/>
  <c r="I57" i="28" s="1"/>
  <c r="H56" i="28"/>
  <c r="G56" i="28"/>
  <c r="I56" i="28" s="1"/>
  <c r="H55" i="28"/>
  <c r="G55" i="28"/>
  <c r="I55" i="28" s="1"/>
  <c r="H54" i="28"/>
  <c r="G54" i="28"/>
  <c r="I54" i="28" s="1"/>
  <c r="H53" i="28"/>
  <c r="G53" i="28"/>
  <c r="I53" i="28" s="1"/>
  <c r="H52" i="28"/>
  <c r="G52" i="28"/>
  <c r="I52" i="28" s="1"/>
  <c r="H51" i="28"/>
  <c r="G51" i="28"/>
  <c r="I51" i="28" s="1"/>
  <c r="H50" i="28"/>
  <c r="G50" i="28"/>
  <c r="I50" i="28" s="1"/>
  <c r="H49" i="28"/>
  <c r="G49" i="28"/>
  <c r="I49" i="28" s="1"/>
  <c r="I48" i="28"/>
  <c r="H48" i="28"/>
  <c r="G48" i="28"/>
  <c r="H47" i="28"/>
  <c r="G47" i="28"/>
  <c r="I47" i="28" s="1"/>
  <c r="H46" i="28"/>
  <c r="G46" i="28"/>
  <c r="I46" i="28" s="1"/>
  <c r="H45" i="28"/>
  <c r="G45" i="28"/>
  <c r="I45" i="28" s="1"/>
  <c r="H44" i="28"/>
  <c r="G44" i="28"/>
  <c r="I44" i="28" s="1"/>
  <c r="H43" i="28"/>
  <c r="G43" i="28"/>
  <c r="I43" i="28" s="1"/>
  <c r="H42" i="28"/>
  <c r="G42" i="28"/>
  <c r="I42" i="28" s="1"/>
  <c r="H41" i="28"/>
  <c r="G41" i="28"/>
  <c r="I41" i="28" s="1"/>
  <c r="H40" i="28"/>
  <c r="G40" i="28"/>
  <c r="I40" i="28" s="1"/>
  <c r="H39" i="28"/>
  <c r="G39" i="28"/>
  <c r="I39" i="28" s="1"/>
  <c r="H38" i="28"/>
  <c r="G38" i="28"/>
  <c r="I38" i="28" s="1"/>
  <c r="H37" i="28"/>
  <c r="G37" i="28"/>
  <c r="I37" i="28" s="1"/>
  <c r="H36" i="28"/>
  <c r="G36" i="28"/>
  <c r="I36" i="28" s="1"/>
  <c r="H35" i="28"/>
  <c r="G35" i="28"/>
  <c r="I35" i="28" s="1"/>
  <c r="H34" i="28"/>
  <c r="G34" i="28"/>
  <c r="I34" i="28" s="1"/>
  <c r="H33" i="28"/>
  <c r="G33" i="28"/>
  <c r="I33" i="28" s="1"/>
  <c r="H32" i="28"/>
  <c r="G32" i="28"/>
  <c r="I32" i="28" s="1"/>
  <c r="H31" i="28"/>
  <c r="G31" i="28"/>
  <c r="I31" i="28" s="1"/>
  <c r="H30" i="28"/>
  <c r="G30" i="28"/>
  <c r="I30" i="28" s="1"/>
  <c r="H29" i="28"/>
  <c r="G29" i="28"/>
  <c r="I29" i="28" s="1"/>
  <c r="H28" i="28"/>
  <c r="G28" i="28"/>
  <c r="I28" i="28" s="1"/>
  <c r="H27" i="28"/>
  <c r="G27" i="28"/>
  <c r="I27" i="28" s="1"/>
  <c r="H26" i="28"/>
  <c r="G26" i="28"/>
  <c r="I26" i="28" s="1"/>
  <c r="H25" i="28"/>
  <c r="G25" i="28"/>
  <c r="I25" i="28" s="1"/>
  <c r="H24" i="28"/>
  <c r="G24" i="28"/>
  <c r="I24" i="28" s="1"/>
  <c r="H23" i="28"/>
  <c r="G23" i="28"/>
  <c r="I23" i="28" s="1"/>
  <c r="H22" i="28"/>
  <c r="G22" i="28"/>
  <c r="I22" i="28" s="1"/>
  <c r="H21" i="28"/>
  <c r="G21" i="28"/>
  <c r="I21" i="28" s="1"/>
  <c r="H20" i="28"/>
  <c r="G20" i="28"/>
  <c r="I20" i="28" s="1"/>
  <c r="H19" i="28"/>
  <c r="G19" i="28"/>
  <c r="I19" i="28" s="1"/>
  <c r="H18" i="28"/>
  <c r="G18" i="28"/>
  <c r="I18" i="28" s="1"/>
  <c r="H17" i="28"/>
  <c r="G17" i="28"/>
  <c r="I17" i="28" s="1"/>
  <c r="I16" i="28"/>
  <c r="H16" i="28"/>
  <c r="G16" i="28"/>
  <c r="H15" i="28"/>
  <c r="G15" i="28"/>
  <c r="I15" i="28" s="1"/>
  <c r="H14" i="28"/>
  <c r="G14" i="28"/>
  <c r="I14" i="28" s="1"/>
  <c r="H13" i="28"/>
  <c r="G13" i="28"/>
  <c r="I13" i="28" s="1"/>
  <c r="H12" i="28"/>
  <c r="G12" i="28"/>
  <c r="I12" i="28" s="1"/>
  <c r="H11" i="28"/>
  <c r="G11" i="28"/>
  <c r="I11" i="28" s="1"/>
  <c r="H16" i="26"/>
  <c r="G16" i="26"/>
  <c r="I16" i="26" s="1"/>
  <c r="H15" i="26"/>
  <c r="G15" i="26"/>
  <c r="I15" i="26" s="1"/>
  <c r="H14" i="26"/>
  <c r="G14" i="26"/>
  <c r="I14" i="26" s="1"/>
  <c r="H13" i="26"/>
  <c r="G13" i="26"/>
  <c r="I13" i="26" s="1"/>
  <c r="H12" i="26"/>
  <c r="G12" i="26"/>
  <c r="I12" i="26" s="1"/>
  <c r="H11" i="26"/>
  <c r="G11" i="26"/>
  <c r="I11" i="26" s="1"/>
  <c r="H16" i="25"/>
  <c r="G16" i="25"/>
  <c r="I16" i="25" s="1"/>
  <c r="H15" i="25"/>
  <c r="G15" i="25"/>
  <c r="I15" i="25" s="1"/>
  <c r="H14" i="25"/>
  <c r="G14" i="25"/>
  <c r="I14" i="25" s="1"/>
  <c r="H13" i="25"/>
  <c r="G13" i="25"/>
  <c r="I13" i="25" s="1"/>
  <c r="H12" i="25"/>
  <c r="G12" i="25"/>
  <c r="I12" i="25" s="1"/>
  <c r="H11" i="25"/>
  <c r="G11" i="25"/>
  <c r="I11" i="25" s="1"/>
  <c r="H28" i="23"/>
  <c r="G28" i="23"/>
  <c r="I28" i="23" s="1"/>
  <c r="H27" i="23"/>
  <c r="G27" i="23"/>
  <c r="I27" i="23" s="1"/>
  <c r="H26" i="23"/>
  <c r="G26" i="23"/>
  <c r="I26" i="23" s="1"/>
  <c r="H25" i="23"/>
  <c r="G25" i="23"/>
  <c r="I25" i="23" s="1"/>
  <c r="H24" i="23"/>
  <c r="G24" i="23"/>
  <c r="I24" i="23" s="1"/>
  <c r="H23" i="23"/>
  <c r="G23" i="23"/>
  <c r="I23" i="23" s="1"/>
  <c r="H22" i="23"/>
  <c r="G22" i="23"/>
  <c r="I22" i="23" s="1"/>
  <c r="H21" i="23"/>
  <c r="G21" i="23"/>
  <c r="I21" i="23" s="1"/>
  <c r="I20" i="23"/>
  <c r="H20" i="23"/>
  <c r="G20" i="23"/>
  <c r="H19" i="23"/>
  <c r="G19" i="23"/>
  <c r="I19" i="23" s="1"/>
  <c r="H18" i="23"/>
  <c r="G18" i="23"/>
  <c r="I18" i="23" s="1"/>
  <c r="H17" i="23"/>
  <c r="G17" i="23"/>
  <c r="I17" i="23" s="1"/>
  <c r="H16" i="23"/>
  <c r="G16" i="23"/>
  <c r="I16" i="23" s="1"/>
  <c r="H15" i="23"/>
  <c r="G15" i="23"/>
  <c r="I15" i="23" s="1"/>
  <c r="H14" i="23"/>
  <c r="G14" i="23"/>
  <c r="I14" i="23" s="1"/>
  <c r="H13" i="23"/>
  <c r="G13" i="23"/>
  <c r="I13" i="23" s="1"/>
  <c r="H12" i="23"/>
  <c r="G12" i="23"/>
  <c r="I12" i="23" s="1"/>
  <c r="H11" i="23"/>
  <c r="G11" i="23"/>
  <c r="I11" i="23" s="1"/>
  <c r="H10" i="23"/>
  <c r="G10" i="23"/>
  <c r="I10" i="23" s="1"/>
  <c r="H9" i="23"/>
  <c r="G9" i="23"/>
  <c r="I9" i="23" s="1"/>
  <c r="H28" i="22"/>
  <c r="G28" i="22"/>
  <c r="I28" i="22" s="1"/>
  <c r="I27" i="22"/>
  <c r="H27" i="22"/>
  <c r="G27" i="22"/>
  <c r="H26" i="22"/>
  <c r="G26" i="22"/>
  <c r="I26" i="22" s="1"/>
  <c r="H25" i="22"/>
  <c r="G25" i="22"/>
  <c r="I25" i="22" s="1"/>
  <c r="H24" i="22"/>
  <c r="G24" i="22"/>
  <c r="I24" i="22" s="1"/>
  <c r="H23" i="22"/>
  <c r="G23" i="22"/>
  <c r="I23" i="22" s="1"/>
  <c r="H22" i="22"/>
  <c r="G22" i="22"/>
  <c r="I22" i="22" s="1"/>
  <c r="H21" i="22"/>
  <c r="G21" i="22"/>
  <c r="I21" i="22" s="1"/>
  <c r="H20" i="22"/>
  <c r="G20" i="22"/>
  <c r="I20" i="22" s="1"/>
  <c r="H19" i="22"/>
  <c r="G19" i="22"/>
  <c r="I19" i="22" s="1"/>
  <c r="H18" i="22"/>
  <c r="G18" i="22"/>
  <c r="I18" i="22" s="1"/>
  <c r="H17" i="22"/>
  <c r="G17" i="22"/>
  <c r="I17" i="22" s="1"/>
  <c r="H16" i="22"/>
  <c r="G16" i="22"/>
  <c r="I16" i="22" s="1"/>
  <c r="H15" i="22"/>
  <c r="G15" i="22"/>
  <c r="I15" i="22" s="1"/>
  <c r="H14" i="22"/>
  <c r="G14" i="22"/>
  <c r="I14" i="22" s="1"/>
  <c r="H13" i="22"/>
  <c r="G13" i="22"/>
  <c r="I13" i="22" s="1"/>
  <c r="H12" i="22"/>
  <c r="G12" i="22"/>
  <c r="I12" i="22" s="1"/>
  <c r="H11" i="22"/>
  <c r="G11" i="22"/>
  <c r="I11" i="22" s="1"/>
  <c r="H10" i="22"/>
  <c r="G10" i="22"/>
  <c r="I10" i="22" s="1"/>
  <c r="H9" i="22"/>
  <c r="H29" i="22" s="1"/>
  <c r="G9" i="22"/>
  <c r="I9" i="22" s="1"/>
  <c r="H28" i="20"/>
  <c r="G28" i="20"/>
  <c r="I28" i="20" s="1"/>
  <c r="H27" i="20"/>
  <c r="G27" i="20"/>
  <c r="I27" i="20" s="1"/>
  <c r="H26" i="20"/>
  <c r="G26" i="20"/>
  <c r="I26" i="20" s="1"/>
  <c r="H25" i="20"/>
  <c r="G25" i="20"/>
  <c r="I25" i="20" s="1"/>
  <c r="H24" i="20"/>
  <c r="G24" i="20"/>
  <c r="I24" i="20" s="1"/>
  <c r="H23" i="20"/>
  <c r="G23" i="20"/>
  <c r="I23" i="20" s="1"/>
  <c r="H22" i="20"/>
  <c r="G22" i="20"/>
  <c r="I22" i="20" s="1"/>
  <c r="H21" i="20"/>
  <c r="G21" i="20"/>
  <c r="I21" i="20" s="1"/>
  <c r="H20" i="20"/>
  <c r="G20" i="20"/>
  <c r="I20" i="20" s="1"/>
  <c r="H19" i="20"/>
  <c r="G19" i="20"/>
  <c r="I19" i="20" s="1"/>
  <c r="H18" i="20"/>
  <c r="G18" i="20"/>
  <c r="I18" i="20" s="1"/>
  <c r="I17" i="20"/>
  <c r="H17" i="20"/>
  <c r="G17" i="20"/>
  <c r="H16" i="20"/>
  <c r="G16" i="20"/>
  <c r="I16" i="20" s="1"/>
  <c r="H15" i="20"/>
  <c r="G15" i="20"/>
  <c r="I15" i="20" s="1"/>
  <c r="H14" i="20"/>
  <c r="G14" i="20"/>
  <c r="I14" i="20" s="1"/>
  <c r="H13" i="20"/>
  <c r="G13" i="20"/>
  <c r="I13" i="20" s="1"/>
  <c r="H12" i="20"/>
  <c r="G12" i="20"/>
  <c r="I12" i="20" s="1"/>
  <c r="H11" i="20"/>
  <c r="G11" i="20"/>
  <c r="I11" i="20" s="1"/>
  <c r="I10" i="20"/>
  <c r="H10" i="20"/>
  <c r="G10" i="20"/>
  <c r="H9" i="20"/>
  <c r="G9" i="20"/>
  <c r="I9" i="20" s="1"/>
  <c r="H28" i="19"/>
  <c r="G28" i="19"/>
  <c r="I28" i="19" s="1"/>
  <c r="H27" i="19"/>
  <c r="G27" i="19"/>
  <c r="I27" i="19" s="1"/>
  <c r="H26" i="19"/>
  <c r="G26" i="19"/>
  <c r="I26" i="19" s="1"/>
  <c r="H25" i="19"/>
  <c r="G25" i="19"/>
  <c r="I25" i="19" s="1"/>
  <c r="H24" i="19"/>
  <c r="G24" i="19"/>
  <c r="I24" i="19" s="1"/>
  <c r="H23" i="19"/>
  <c r="G23" i="19"/>
  <c r="I23" i="19" s="1"/>
  <c r="H22" i="19"/>
  <c r="G22" i="19"/>
  <c r="I22" i="19" s="1"/>
  <c r="H21" i="19"/>
  <c r="G21" i="19"/>
  <c r="I21" i="19" s="1"/>
  <c r="H20" i="19"/>
  <c r="G20" i="19"/>
  <c r="I20" i="19" s="1"/>
  <c r="H19" i="19"/>
  <c r="G19" i="19"/>
  <c r="I19" i="19" s="1"/>
  <c r="H18" i="19"/>
  <c r="G18" i="19"/>
  <c r="I18" i="19" s="1"/>
  <c r="H17" i="19"/>
  <c r="G17" i="19"/>
  <c r="I17" i="19" s="1"/>
  <c r="I16" i="19"/>
  <c r="H16" i="19"/>
  <c r="G16" i="19"/>
  <c r="H15" i="19"/>
  <c r="G15" i="19"/>
  <c r="I15" i="19" s="1"/>
  <c r="H14" i="19"/>
  <c r="G14" i="19"/>
  <c r="I14" i="19" s="1"/>
  <c r="I13" i="19"/>
  <c r="H13" i="19"/>
  <c r="G13" i="19"/>
  <c r="H12" i="19"/>
  <c r="G12" i="19"/>
  <c r="I12" i="19" s="1"/>
  <c r="H11" i="19"/>
  <c r="G11" i="19"/>
  <c r="I11" i="19" s="1"/>
  <c r="H10" i="19"/>
  <c r="G10" i="19"/>
  <c r="I10" i="19" s="1"/>
  <c r="H9" i="19"/>
  <c r="G9" i="19"/>
  <c r="I9" i="19" s="1"/>
  <c r="H13" i="17"/>
  <c r="G13" i="17"/>
  <c r="I13" i="17" s="1"/>
  <c r="H12" i="17"/>
  <c r="G12" i="17"/>
  <c r="I12" i="17" s="1"/>
  <c r="I11" i="17"/>
  <c r="H11" i="17"/>
  <c r="H14" i="17" s="1"/>
  <c r="G11" i="17"/>
  <c r="I13" i="16"/>
  <c r="H13" i="16"/>
  <c r="G13" i="16"/>
  <c r="H12" i="16"/>
  <c r="G12" i="16"/>
  <c r="I12" i="16" s="1"/>
  <c r="H11" i="16"/>
  <c r="G11" i="16"/>
  <c r="I11" i="16" s="1"/>
  <c r="H51" i="14"/>
  <c r="I51" i="14"/>
  <c r="H50" i="14"/>
  <c r="I50" i="14"/>
  <c r="I49" i="14"/>
  <c r="H49" i="14"/>
  <c r="H48" i="14"/>
  <c r="I48" i="14"/>
  <c r="H47" i="14"/>
  <c r="I47" i="14"/>
  <c r="H46" i="14"/>
  <c r="I46" i="14"/>
  <c r="H45" i="14"/>
  <c r="I45" i="14"/>
  <c r="I44" i="14"/>
  <c r="H44" i="14"/>
  <c r="H43" i="14"/>
  <c r="I43" i="14"/>
  <c r="H42" i="14"/>
  <c r="I42" i="14"/>
  <c r="I41" i="14"/>
  <c r="H41" i="14"/>
  <c r="H40" i="14"/>
  <c r="I40" i="14"/>
  <c r="H39" i="14"/>
  <c r="I39" i="14"/>
  <c r="H38" i="14"/>
  <c r="I38" i="14"/>
  <c r="H37" i="14"/>
  <c r="I37" i="14"/>
  <c r="I36" i="14"/>
  <c r="H36" i="14"/>
  <c r="H35" i="14"/>
  <c r="I35" i="14"/>
  <c r="H34" i="14"/>
  <c r="I34" i="14"/>
  <c r="I33" i="14"/>
  <c r="H33" i="14"/>
  <c r="H32" i="14"/>
  <c r="I32" i="14"/>
  <c r="H31" i="14"/>
  <c r="I31" i="14"/>
  <c r="H30" i="14"/>
  <c r="I30" i="14"/>
  <c r="H29" i="14"/>
  <c r="I29" i="14"/>
  <c r="I28" i="14"/>
  <c r="H28" i="14"/>
  <c r="H27" i="14"/>
  <c r="I27" i="14"/>
  <c r="H26" i="14"/>
  <c r="I26" i="14"/>
  <c r="I25" i="14"/>
  <c r="H25" i="14"/>
  <c r="H24" i="14"/>
  <c r="I24" i="14"/>
  <c r="H23" i="14"/>
  <c r="I23" i="14"/>
  <c r="H22" i="14"/>
  <c r="I22" i="14"/>
  <c r="H21" i="14"/>
  <c r="I21" i="14"/>
  <c r="I20" i="14"/>
  <c r="H20" i="14"/>
  <c r="H19" i="14"/>
  <c r="I19" i="14"/>
  <c r="H18" i="14"/>
  <c r="I18" i="14"/>
  <c r="I17" i="14"/>
  <c r="H17" i="14"/>
  <c r="H16" i="14"/>
  <c r="I16" i="14"/>
  <c r="H15" i="14"/>
  <c r="I15" i="14"/>
  <c r="H14" i="14"/>
  <c r="I14" i="14"/>
  <c r="H13" i="14"/>
  <c r="I13" i="14"/>
  <c r="I12" i="14"/>
  <c r="H12" i="14"/>
  <c r="H11" i="14"/>
  <c r="I11" i="14"/>
  <c r="H51" i="13"/>
  <c r="G51" i="13"/>
  <c r="I51" i="13" s="1"/>
  <c r="H50" i="13"/>
  <c r="G50" i="13"/>
  <c r="I50" i="13" s="1"/>
  <c r="H49" i="13"/>
  <c r="G49" i="13"/>
  <c r="I49" i="13" s="1"/>
  <c r="H48" i="13"/>
  <c r="G48" i="13"/>
  <c r="I48" i="13" s="1"/>
  <c r="H47" i="13"/>
  <c r="G47" i="13"/>
  <c r="I47" i="13" s="1"/>
  <c r="H46" i="13"/>
  <c r="G46" i="13"/>
  <c r="I46" i="13" s="1"/>
  <c r="I45" i="13"/>
  <c r="H45" i="13"/>
  <c r="G45" i="13"/>
  <c r="H44" i="13"/>
  <c r="G44" i="13"/>
  <c r="I44" i="13" s="1"/>
  <c r="H43" i="13"/>
  <c r="G43" i="13"/>
  <c r="I43" i="13" s="1"/>
  <c r="H42" i="13"/>
  <c r="G42" i="13"/>
  <c r="I42" i="13" s="1"/>
  <c r="H41" i="13"/>
  <c r="G41" i="13"/>
  <c r="I41" i="13" s="1"/>
  <c r="I40" i="13"/>
  <c r="H40" i="13"/>
  <c r="G40" i="13"/>
  <c r="H39" i="13"/>
  <c r="G39" i="13"/>
  <c r="I39" i="13" s="1"/>
  <c r="H38" i="13"/>
  <c r="G38" i="13"/>
  <c r="I38" i="13" s="1"/>
  <c r="H37" i="13"/>
  <c r="G37" i="13"/>
  <c r="I37" i="13" s="1"/>
  <c r="H36" i="13"/>
  <c r="G36" i="13"/>
  <c r="I36" i="13" s="1"/>
  <c r="H35" i="13"/>
  <c r="G35" i="13"/>
  <c r="I35" i="13" s="1"/>
  <c r="H34" i="13"/>
  <c r="G34" i="13"/>
  <c r="I34" i="13" s="1"/>
  <c r="H33" i="13"/>
  <c r="G33" i="13"/>
  <c r="I33" i="13" s="1"/>
  <c r="H32" i="13"/>
  <c r="G32" i="13"/>
  <c r="I32" i="13" s="1"/>
  <c r="H31" i="13"/>
  <c r="G31" i="13"/>
  <c r="I31" i="13" s="1"/>
  <c r="H30" i="13"/>
  <c r="G30" i="13"/>
  <c r="I30" i="13" s="1"/>
  <c r="H29" i="13"/>
  <c r="G29" i="13"/>
  <c r="I29" i="13" s="1"/>
  <c r="H28" i="13"/>
  <c r="G28" i="13"/>
  <c r="I28" i="13" s="1"/>
  <c r="H27" i="13"/>
  <c r="G27" i="13"/>
  <c r="I27" i="13" s="1"/>
  <c r="H26" i="13"/>
  <c r="G26" i="13"/>
  <c r="I26" i="13" s="1"/>
  <c r="H25" i="13"/>
  <c r="G25" i="13"/>
  <c r="I25" i="13" s="1"/>
  <c r="I24" i="13"/>
  <c r="H24" i="13"/>
  <c r="G24" i="13"/>
  <c r="H23" i="13"/>
  <c r="G23" i="13"/>
  <c r="I23" i="13" s="1"/>
  <c r="H22" i="13"/>
  <c r="G22" i="13"/>
  <c r="I22" i="13" s="1"/>
  <c r="H21" i="13"/>
  <c r="G21" i="13"/>
  <c r="I21" i="13" s="1"/>
  <c r="H20" i="13"/>
  <c r="G20" i="13"/>
  <c r="I20" i="13" s="1"/>
  <c r="H19" i="13"/>
  <c r="G19" i="13"/>
  <c r="I19" i="13" s="1"/>
  <c r="H18" i="13"/>
  <c r="G18" i="13"/>
  <c r="I18" i="13" s="1"/>
  <c r="H17" i="13"/>
  <c r="G17" i="13"/>
  <c r="I17" i="13" s="1"/>
  <c r="H16" i="13"/>
  <c r="G16" i="13"/>
  <c r="I16" i="13" s="1"/>
  <c r="H15" i="13"/>
  <c r="G15" i="13"/>
  <c r="I15" i="13" s="1"/>
  <c r="H14" i="13"/>
  <c r="G14" i="13"/>
  <c r="I14" i="13" s="1"/>
  <c r="H13" i="13"/>
  <c r="G13" i="13"/>
  <c r="I13" i="13" s="1"/>
  <c r="H12" i="13"/>
  <c r="G12" i="13"/>
  <c r="I12" i="13" s="1"/>
  <c r="H11" i="13"/>
  <c r="G11" i="13"/>
  <c r="I11" i="13" s="1"/>
  <c r="H37" i="11"/>
  <c r="G37" i="11"/>
  <c r="I37" i="11" s="1"/>
  <c r="H36" i="11"/>
  <c r="G36" i="11"/>
  <c r="I36" i="11" s="1"/>
  <c r="H35" i="11"/>
  <c r="G35" i="11"/>
  <c r="I35" i="11" s="1"/>
  <c r="H34" i="11"/>
  <c r="G34" i="11"/>
  <c r="I34" i="11" s="1"/>
  <c r="H33" i="11"/>
  <c r="G33" i="11"/>
  <c r="I33" i="11" s="1"/>
  <c r="I32" i="11"/>
  <c r="H32" i="11"/>
  <c r="G32" i="11"/>
  <c r="H31" i="11"/>
  <c r="G31" i="11"/>
  <c r="I31" i="11" s="1"/>
  <c r="H30" i="11"/>
  <c r="G30" i="11"/>
  <c r="I30" i="11" s="1"/>
  <c r="H29" i="11"/>
  <c r="G29" i="11"/>
  <c r="I29" i="11" s="1"/>
  <c r="H28" i="11"/>
  <c r="G28" i="11"/>
  <c r="I28" i="11" s="1"/>
  <c r="H27" i="11"/>
  <c r="G27" i="11"/>
  <c r="I27" i="11" s="1"/>
  <c r="H26" i="11"/>
  <c r="G26" i="11"/>
  <c r="I26" i="11" s="1"/>
  <c r="H25" i="11"/>
  <c r="G25" i="11"/>
  <c r="I25" i="11" s="1"/>
  <c r="H24" i="11"/>
  <c r="G24" i="11"/>
  <c r="I24" i="11" s="1"/>
  <c r="H23" i="11"/>
  <c r="G23" i="11"/>
  <c r="I23" i="11" s="1"/>
  <c r="H22" i="11"/>
  <c r="G22" i="11"/>
  <c r="I22" i="11" s="1"/>
  <c r="H21" i="11"/>
  <c r="G21" i="11"/>
  <c r="I21" i="11" s="1"/>
  <c r="H20" i="11"/>
  <c r="G20" i="11"/>
  <c r="I20" i="11" s="1"/>
  <c r="H19" i="11"/>
  <c r="G19" i="11"/>
  <c r="I19" i="11" s="1"/>
  <c r="H18" i="11"/>
  <c r="G18" i="11"/>
  <c r="I18" i="11" s="1"/>
  <c r="H17" i="11"/>
  <c r="G17" i="11"/>
  <c r="I17" i="11" s="1"/>
  <c r="I16" i="11"/>
  <c r="H16" i="11"/>
  <c r="G16" i="11"/>
  <c r="H15" i="11"/>
  <c r="G15" i="11"/>
  <c r="I15" i="11" s="1"/>
  <c r="H14" i="11"/>
  <c r="G14" i="11"/>
  <c r="I14" i="11" s="1"/>
  <c r="H13" i="11"/>
  <c r="G13" i="11"/>
  <c r="I13" i="11" s="1"/>
  <c r="H12" i="11"/>
  <c r="G12" i="11"/>
  <c r="I12" i="11" s="1"/>
  <c r="H11" i="11"/>
  <c r="G11" i="11"/>
  <c r="I11" i="11" s="1"/>
  <c r="H37" i="10"/>
  <c r="G37" i="10"/>
  <c r="I37" i="10" s="1"/>
  <c r="H36" i="10"/>
  <c r="G36" i="10"/>
  <c r="I36" i="10" s="1"/>
  <c r="I35" i="10"/>
  <c r="H35" i="10"/>
  <c r="G35" i="10"/>
  <c r="H34" i="10"/>
  <c r="G34" i="10"/>
  <c r="I34" i="10" s="1"/>
  <c r="H33" i="10"/>
  <c r="G33" i="10"/>
  <c r="I33" i="10" s="1"/>
  <c r="H32" i="10"/>
  <c r="G32" i="10"/>
  <c r="I32" i="10" s="1"/>
  <c r="H31" i="10"/>
  <c r="G31" i="10"/>
  <c r="I31" i="10" s="1"/>
  <c r="I30" i="10"/>
  <c r="H30" i="10"/>
  <c r="G30" i="10"/>
  <c r="H29" i="10"/>
  <c r="G29" i="10"/>
  <c r="I29" i="10" s="1"/>
  <c r="H28" i="10"/>
  <c r="G28" i="10"/>
  <c r="I28" i="10" s="1"/>
  <c r="H27" i="10"/>
  <c r="G27" i="10"/>
  <c r="I27" i="10" s="1"/>
  <c r="H26" i="10"/>
  <c r="G26" i="10"/>
  <c r="I26" i="10" s="1"/>
  <c r="H25" i="10"/>
  <c r="G25" i="10"/>
  <c r="I25" i="10" s="1"/>
  <c r="H24" i="10"/>
  <c r="G24" i="10"/>
  <c r="I24" i="10" s="1"/>
  <c r="H23" i="10"/>
  <c r="G23" i="10"/>
  <c r="I23" i="10" s="1"/>
  <c r="H22" i="10"/>
  <c r="G22" i="10"/>
  <c r="I22" i="10" s="1"/>
  <c r="H21" i="10"/>
  <c r="G21" i="10"/>
  <c r="I21" i="10" s="1"/>
  <c r="H20" i="10"/>
  <c r="G20" i="10"/>
  <c r="I20" i="10" s="1"/>
  <c r="I19" i="10"/>
  <c r="H19" i="10"/>
  <c r="G19" i="10"/>
  <c r="H18" i="10"/>
  <c r="G18" i="10"/>
  <c r="I18" i="10" s="1"/>
  <c r="H17" i="10"/>
  <c r="G17" i="10"/>
  <c r="I17" i="10" s="1"/>
  <c r="H16" i="10"/>
  <c r="G16" i="10"/>
  <c r="I16" i="10" s="1"/>
  <c r="H15" i="10"/>
  <c r="G15" i="10"/>
  <c r="I15" i="10" s="1"/>
  <c r="I14" i="10"/>
  <c r="H14" i="10"/>
  <c r="G14" i="10"/>
  <c r="H13" i="10"/>
  <c r="G13" i="10"/>
  <c r="I13" i="10" s="1"/>
  <c r="H12" i="10"/>
  <c r="G12" i="10"/>
  <c r="I12" i="10" s="1"/>
  <c r="H11" i="10"/>
  <c r="G11" i="10"/>
  <c r="I11" i="10" s="1"/>
  <c r="H25" i="8"/>
  <c r="I25" i="8"/>
  <c r="I24" i="8"/>
  <c r="H24" i="8"/>
  <c r="H23" i="8"/>
  <c r="I23" i="8"/>
  <c r="H22" i="8"/>
  <c r="I22" i="8"/>
  <c r="I21" i="8"/>
  <c r="H21" i="8"/>
  <c r="H20" i="8"/>
  <c r="I20" i="8"/>
  <c r="H19" i="8"/>
  <c r="I19" i="8"/>
  <c r="H18" i="8"/>
  <c r="I18" i="8"/>
  <c r="H17" i="8"/>
  <c r="I17" i="8"/>
  <c r="I16" i="8"/>
  <c r="H16" i="8"/>
  <c r="H15" i="8"/>
  <c r="I15" i="8"/>
  <c r="H14" i="8"/>
  <c r="I14" i="8"/>
  <c r="I13" i="8"/>
  <c r="H13" i="8"/>
  <c r="H12" i="8"/>
  <c r="I12" i="8"/>
  <c r="H11" i="8"/>
  <c r="I11" i="8"/>
  <c r="H10" i="8"/>
  <c r="I10" i="8"/>
  <c r="H9" i="8"/>
  <c r="I9" i="8"/>
  <c r="H25" i="7"/>
  <c r="G25" i="7"/>
  <c r="I25" i="7" s="1"/>
  <c r="H24" i="7"/>
  <c r="G24" i="7"/>
  <c r="I24" i="7" s="1"/>
  <c r="H23" i="7"/>
  <c r="G23" i="7"/>
  <c r="I23" i="7" s="1"/>
  <c r="H22" i="7"/>
  <c r="G22" i="7"/>
  <c r="I22" i="7" s="1"/>
  <c r="H21" i="7"/>
  <c r="G21" i="7"/>
  <c r="I21" i="7" s="1"/>
  <c r="I20" i="7"/>
  <c r="H20" i="7"/>
  <c r="G20" i="7"/>
  <c r="H19" i="7"/>
  <c r="G19" i="7"/>
  <c r="I19" i="7" s="1"/>
  <c r="H18" i="7"/>
  <c r="G18" i="7"/>
  <c r="I18" i="7" s="1"/>
  <c r="H17" i="7"/>
  <c r="G17" i="7"/>
  <c r="I17" i="7" s="1"/>
  <c r="H16" i="7"/>
  <c r="G16" i="7"/>
  <c r="I16" i="7" s="1"/>
  <c r="H15" i="7"/>
  <c r="G15" i="7"/>
  <c r="I15" i="7" s="1"/>
  <c r="H14" i="7"/>
  <c r="G14" i="7"/>
  <c r="I14" i="7" s="1"/>
  <c r="H13" i="7"/>
  <c r="G13" i="7"/>
  <c r="I13" i="7" s="1"/>
  <c r="H12" i="7"/>
  <c r="G12" i="7"/>
  <c r="I12" i="7" s="1"/>
  <c r="H11" i="7"/>
  <c r="G11" i="7"/>
  <c r="I11" i="7" s="1"/>
  <c r="H10" i="7"/>
  <c r="G10" i="7"/>
  <c r="I10" i="7" s="1"/>
  <c r="H9" i="7"/>
  <c r="G9" i="7"/>
  <c r="I9" i="7" s="1"/>
  <c r="H19" i="5"/>
  <c r="G19" i="5"/>
  <c r="I19" i="5" s="1"/>
  <c r="H18" i="5"/>
  <c r="G18" i="5"/>
  <c r="I18" i="5" s="1"/>
  <c r="H17" i="5"/>
  <c r="G17" i="5"/>
  <c r="I17" i="5" s="1"/>
  <c r="H16" i="5"/>
  <c r="G16" i="5"/>
  <c r="I16" i="5" s="1"/>
  <c r="H15" i="5"/>
  <c r="G15" i="5"/>
  <c r="I15" i="5" s="1"/>
  <c r="H14" i="5"/>
  <c r="G14" i="5"/>
  <c r="I14" i="5" s="1"/>
  <c r="H13" i="5"/>
  <c r="G13" i="5"/>
  <c r="I13" i="5" s="1"/>
  <c r="H12" i="5"/>
  <c r="G12" i="5"/>
  <c r="I12" i="5" s="1"/>
  <c r="H11" i="5"/>
  <c r="G11" i="5"/>
  <c r="I11" i="5" s="1"/>
  <c r="H19" i="4"/>
  <c r="G19" i="4"/>
  <c r="I19" i="4" s="1"/>
  <c r="H18" i="4"/>
  <c r="G18" i="4"/>
  <c r="I18" i="4" s="1"/>
  <c r="H17" i="4"/>
  <c r="G17" i="4"/>
  <c r="I17" i="4" s="1"/>
  <c r="H16" i="4"/>
  <c r="G16" i="4"/>
  <c r="I16" i="4" s="1"/>
  <c r="H15" i="4"/>
  <c r="G15" i="4"/>
  <c r="I15" i="4" s="1"/>
  <c r="H14" i="4"/>
  <c r="G14" i="4"/>
  <c r="I14" i="4" s="1"/>
  <c r="H13" i="4"/>
  <c r="G13" i="4"/>
  <c r="I13" i="4" s="1"/>
  <c r="H12" i="4"/>
  <c r="G12" i="4"/>
  <c r="I12" i="4" s="1"/>
  <c r="H11" i="4"/>
  <c r="G11" i="4"/>
  <c r="I11" i="4" s="1"/>
  <c r="H48" i="2"/>
  <c r="G48" i="2"/>
  <c r="I48" i="2" s="1"/>
  <c r="H47" i="2"/>
  <c r="G47" i="2"/>
  <c r="I47" i="2" s="1"/>
  <c r="H46" i="2"/>
  <c r="G46" i="2"/>
  <c r="I46" i="2" s="1"/>
  <c r="H45" i="2"/>
  <c r="G45" i="2"/>
  <c r="I45" i="2" s="1"/>
  <c r="H44" i="2"/>
  <c r="G44" i="2"/>
  <c r="I44" i="2" s="1"/>
  <c r="H43" i="2"/>
  <c r="G43" i="2"/>
  <c r="I43" i="2" s="1"/>
  <c r="H42" i="2"/>
  <c r="G42" i="2"/>
  <c r="I42" i="2" s="1"/>
  <c r="H41" i="2"/>
  <c r="G41" i="2"/>
  <c r="I41" i="2" s="1"/>
  <c r="H40" i="2"/>
  <c r="G40" i="2"/>
  <c r="I40" i="2" s="1"/>
  <c r="I39" i="2"/>
  <c r="H39" i="2"/>
  <c r="G39" i="2"/>
  <c r="H38" i="2"/>
  <c r="G38" i="2"/>
  <c r="I38" i="2" s="1"/>
  <c r="H37" i="2"/>
  <c r="G37" i="2"/>
  <c r="I37" i="2" s="1"/>
  <c r="H36" i="2"/>
  <c r="G36" i="2"/>
  <c r="I36" i="2" s="1"/>
  <c r="H35" i="2"/>
  <c r="G35" i="2"/>
  <c r="I35" i="2" s="1"/>
  <c r="I34" i="2"/>
  <c r="H34" i="2"/>
  <c r="G34" i="2"/>
  <c r="H33" i="2"/>
  <c r="G33" i="2"/>
  <c r="I33" i="2" s="1"/>
  <c r="H32" i="2"/>
  <c r="G32" i="2"/>
  <c r="I32" i="2" s="1"/>
  <c r="H31" i="2"/>
  <c r="G31" i="2"/>
  <c r="I31" i="2" s="1"/>
  <c r="H30" i="2"/>
  <c r="G30" i="2"/>
  <c r="I30" i="2" s="1"/>
  <c r="H29" i="2"/>
  <c r="G29" i="2"/>
  <c r="I29" i="2" s="1"/>
  <c r="H28" i="2"/>
  <c r="G28" i="2"/>
  <c r="I28" i="2" s="1"/>
  <c r="H27" i="2"/>
  <c r="G27" i="2"/>
  <c r="I27" i="2" s="1"/>
  <c r="H26" i="2"/>
  <c r="G26" i="2"/>
  <c r="I26" i="2" s="1"/>
  <c r="H25" i="2"/>
  <c r="G25" i="2"/>
  <c r="I25" i="2" s="1"/>
  <c r="H24" i="2"/>
  <c r="G24" i="2"/>
  <c r="I24" i="2" s="1"/>
  <c r="I23" i="2"/>
  <c r="H23" i="2"/>
  <c r="G23" i="2"/>
  <c r="H22" i="2"/>
  <c r="G22" i="2"/>
  <c r="I22" i="2" s="1"/>
  <c r="H21" i="2"/>
  <c r="G21" i="2"/>
  <c r="I21" i="2" s="1"/>
  <c r="H20" i="2"/>
  <c r="G20" i="2"/>
  <c r="I20" i="2" s="1"/>
  <c r="H19" i="2"/>
  <c r="G19" i="2"/>
  <c r="I19" i="2" s="1"/>
  <c r="I18" i="2"/>
  <c r="H18" i="2"/>
  <c r="G18" i="2"/>
  <c r="H17" i="2"/>
  <c r="G17" i="2"/>
  <c r="I17" i="2" s="1"/>
  <c r="H16" i="2"/>
  <c r="G16" i="2"/>
  <c r="I16" i="2" s="1"/>
  <c r="H15" i="2"/>
  <c r="G15" i="2"/>
  <c r="I15" i="2" s="1"/>
  <c r="H14" i="2"/>
  <c r="G14" i="2"/>
  <c r="I14" i="2" s="1"/>
  <c r="H13" i="2"/>
  <c r="G13" i="2"/>
  <c r="I13" i="2" s="1"/>
  <c r="H12" i="2"/>
  <c r="G12" i="2"/>
  <c r="I12" i="2" s="1"/>
  <c r="H11" i="2"/>
  <c r="G11" i="2"/>
  <c r="I11" i="2" s="1"/>
  <c r="H10" i="2"/>
  <c r="G10" i="2"/>
  <c r="I10" i="2" s="1"/>
  <c r="H9" i="2"/>
  <c r="G9" i="2"/>
  <c r="I9" i="2" s="1"/>
  <c r="I50" i="2" s="1"/>
  <c r="H48" i="1"/>
  <c r="G48" i="1"/>
  <c r="I48" i="1" s="1"/>
  <c r="H47" i="1"/>
  <c r="G47" i="1"/>
  <c r="I47" i="1" s="1"/>
  <c r="H46" i="1"/>
  <c r="G46" i="1"/>
  <c r="I46" i="1" s="1"/>
  <c r="H45" i="1"/>
  <c r="G45" i="1"/>
  <c r="I45" i="1" s="1"/>
  <c r="H44" i="1"/>
  <c r="G44" i="1"/>
  <c r="I44" i="1" s="1"/>
  <c r="H43" i="1"/>
  <c r="G43" i="1"/>
  <c r="I43" i="1" s="1"/>
  <c r="H42" i="1"/>
  <c r="G42" i="1"/>
  <c r="I42" i="1" s="1"/>
  <c r="I41" i="1"/>
  <c r="H41" i="1"/>
  <c r="G41" i="1"/>
  <c r="I40" i="1"/>
  <c r="H40" i="1"/>
  <c r="G40" i="1"/>
  <c r="H39" i="1"/>
  <c r="G39" i="1"/>
  <c r="I39" i="1" s="1"/>
  <c r="H38" i="1"/>
  <c r="G38" i="1"/>
  <c r="I38" i="1" s="1"/>
  <c r="H37" i="1"/>
  <c r="G37" i="1"/>
  <c r="I37" i="1" s="1"/>
  <c r="I36" i="1"/>
  <c r="H36" i="1"/>
  <c r="G36" i="1"/>
  <c r="H35" i="1"/>
  <c r="G35" i="1"/>
  <c r="I35" i="1" s="1"/>
  <c r="H34" i="1"/>
  <c r="G34" i="1"/>
  <c r="I34" i="1" s="1"/>
  <c r="I33" i="1"/>
  <c r="H33" i="1"/>
  <c r="G33" i="1"/>
  <c r="H32" i="1"/>
  <c r="G32" i="1"/>
  <c r="I32" i="1" s="1"/>
  <c r="H31" i="1"/>
  <c r="G31" i="1"/>
  <c r="I31" i="1" s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H11" i="1"/>
  <c r="G11" i="1"/>
  <c r="I11" i="1" s="1"/>
  <c r="H10" i="1"/>
  <c r="G10" i="1"/>
  <c r="I10" i="1" s="1"/>
  <c r="H9" i="1"/>
  <c r="I9" i="1"/>
  <c r="H46" i="37" l="1"/>
  <c r="H27" i="34"/>
  <c r="H29" i="20"/>
  <c r="H29" i="23"/>
  <c r="H158" i="28"/>
  <c r="H26" i="8"/>
  <c r="I14" i="16"/>
  <c r="H29" i="19"/>
  <c r="H17" i="25"/>
  <c r="H52" i="14"/>
  <c r="I29" i="20"/>
  <c r="H158" i="29"/>
  <c r="I20" i="5"/>
  <c r="H20" i="5"/>
  <c r="H38" i="11"/>
  <c r="H14" i="16"/>
  <c r="H17" i="26"/>
  <c r="I46" i="38"/>
  <c r="H46" i="38"/>
  <c r="I29" i="22"/>
  <c r="I52" i="13"/>
  <c r="H52" i="13"/>
  <c r="H38" i="10"/>
  <c r="H26" i="7"/>
  <c r="I26" i="7"/>
  <c r="H20" i="4"/>
  <c r="I20" i="4"/>
  <c r="H49" i="1"/>
  <c r="I38" i="10"/>
  <c r="I49" i="1"/>
  <c r="I38" i="11"/>
  <c r="I26" i="8"/>
  <c r="I17" i="25"/>
  <c r="I158" i="28"/>
  <c r="I14" i="17"/>
  <c r="I29" i="19"/>
  <c r="I52" i="14"/>
  <c r="I29" i="23"/>
  <c r="I17" i="26"/>
  <c r="I158" i="29"/>
  <c r="I27" i="35"/>
  <c r="I46" i="37"/>
  <c r="I27" i="34"/>
</calcChain>
</file>

<file path=xl/sharedStrings.xml><?xml version="1.0" encoding="utf-8"?>
<sst xmlns="http://schemas.openxmlformats.org/spreadsheetml/2006/main" count="2803" uniqueCount="576">
  <si>
    <t>FORMULARZ CENOWY</t>
  </si>
  <si>
    <t>Załącznik nr 1</t>
  </si>
  <si>
    <t>ZESTAWIENIE DLA PAKIETU NR  1 a</t>
  </si>
  <si>
    <t>Pakiet nr 1 a- Dostawa nabiału Olesno</t>
  </si>
  <si>
    <t>Pakiet/Lp.</t>
  </si>
  <si>
    <t>Produkt</t>
  </si>
  <si>
    <t>Szacowana roczna ilość Olesno</t>
  </si>
  <si>
    <t>Jednostka miary</t>
  </si>
  <si>
    <t>Cena jednostkowa netto</t>
  </si>
  <si>
    <t>Stawka VAT</t>
  </si>
  <si>
    <t>Cena jednostkowa brutto</t>
  </si>
  <si>
    <t>Wartość zamówienia netto</t>
  </si>
  <si>
    <t>Wartość zamówienia brutto</t>
  </si>
  <si>
    <t>Minimalny okres przydatności do spożycia (przechowywane w warunkach chłodniczych)</t>
  </si>
  <si>
    <t>Sposób, częstotliwość i szybkość realizacji zamówienia dla Olesno</t>
  </si>
  <si>
    <t>I</t>
  </si>
  <si>
    <t>NABIAŁ</t>
  </si>
  <si>
    <t>Zamówienie telefoniczne, produkty przywożone przez kontrahenta od 1 do 2 razy w tygodniu. Realizacja dostawy dzień po zamówieniu.</t>
  </si>
  <si>
    <t>Mleko – karton 2% 1l UHT</t>
  </si>
  <si>
    <t>szt.</t>
  </si>
  <si>
    <t>30 dni</t>
  </si>
  <si>
    <t>Mleko w folii 2%1l</t>
  </si>
  <si>
    <t>2 dni</t>
  </si>
  <si>
    <t>Mleko - karton 3,2% 1l UHT</t>
  </si>
  <si>
    <t>Masło – 200g min. 82 % tł.</t>
  </si>
  <si>
    <t>szt</t>
  </si>
  <si>
    <t>Masło – 200g min. 70 % tł.</t>
  </si>
  <si>
    <t>Margaryna do wypieków - 250 g</t>
  </si>
  <si>
    <t xml:space="preserve">30 dni </t>
  </si>
  <si>
    <t>Margaryna – 250g</t>
  </si>
  <si>
    <t>Jogurt naturalny - 140 g</t>
  </si>
  <si>
    <t>14 dni</t>
  </si>
  <si>
    <t>Jogurt owocowy min 100 g</t>
  </si>
  <si>
    <t>Jogurt naturalny – 400g</t>
  </si>
  <si>
    <t>Jogurt owocowy – 150g min. 2% wsad owoców</t>
  </si>
  <si>
    <t>Serek homogenizowany – min. 150g</t>
  </si>
  <si>
    <t>Kefir naturalny - op. 0,5 l</t>
  </si>
  <si>
    <t>Kefir naturalny -  op. 1l</t>
  </si>
  <si>
    <t>litr</t>
  </si>
  <si>
    <t>Mix tłuszczy do smarowania op. min. 500g, jakość nie gorsza niż "Rama", "Smakowita"</t>
  </si>
  <si>
    <t>Śmietana – 12% 200g</t>
  </si>
  <si>
    <t>Śmietana – 12% 400g</t>
  </si>
  <si>
    <t>Śmietana - 18% 200 g</t>
  </si>
  <si>
    <t>Śmietana – 18% 400g</t>
  </si>
  <si>
    <t xml:space="preserve">Śmietana 18% ukwaszona min. 200 g </t>
  </si>
  <si>
    <t xml:space="preserve">Śmietana 18% ukwaszona 400 g </t>
  </si>
  <si>
    <t>Śmietana kremowa – 30% 500g</t>
  </si>
  <si>
    <t>Śmietana kremowa - 36% 500g</t>
  </si>
  <si>
    <t>Śmietanka do kawy min. 10g</t>
  </si>
  <si>
    <t>Ser żółty pakowany próżniowo min.150 g</t>
  </si>
  <si>
    <t>Ser topiony w plastrach - 150g</t>
  </si>
  <si>
    <t>Ser twarogowy półtłusty</t>
  </si>
  <si>
    <t>kg</t>
  </si>
  <si>
    <t>Ser twarogowy biały w plastrach - 150g</t>
  </si>
  <si>
    <t>Ser kanapkowy – 150g</t>
  </si>
  <si>
    <t>Serek wiejski – 150g</t>
  </si>
  <si>
    <t>7 dni</t>
  </si>
  <si>
    <t>Ser pleśniowy – 150g</t>
  </si>
  <si>
    <t>Ser żółty blok salami</t>
  </si>
  <si>
    <t>Ser żółty blok gouda</t>
  </si>
  <si>
    <t>Ser żółty wędzony blok</t>
  </si>
  <si>
    <t>Serek topiony krążki – 200g</t>
  </si>
  <si>
    <t>serek topiony bloczek – 100g</t>
  </si>
  <si>
    <t>Drożdże-100g</t>
  </si>
  <si>
    <t>Ser typu bałkańskiego-270g</t>
  </si>
  <si>
    <t>Ser typu mozzarella - min. 150 g</t>
  </si>
  <si>
    <t xml:space="preserve">Zsiadłe mleko  - 400 ml </t>
  </si>
  <si>
    <t>…………………………………….</t>
  </si>
  <si>
    <t>data, podpis i pieczęć Wykonawcy</t>
  </si>
  <si>
    <t>Załącznik nr 2</t>
  </si>
  <si>
    <t>ZESTAWIENIE DLA PAKIETU NR  1 b</t>
  </si>
  <si>
    <t>Pakiet nr 1 b- Dostawa nabiału Namysłów</t>
  </si>
  <si>
    <t>Szacowana roczna ilość Namysłów</t>
  </si>
  <si>
    <t>Sposób, częstotliwość i szybkość realizacji zamówienia dla Namysłów</t>
  </si>
  <si>
    <t>Zamówienie telefoniczne, produkty przywożone przez kontrahenta od 3 do 5 razy w tygodniu. Realizacja dostawy dzień po zamówieniu.</t>
  </si>
  <si>
    <t>Załącznik nr 4</t>
  </si>
  <si>
    <t>ZESTAWIENIE DLA PAKIETU NR  2 a</t>
  </si>
  <si>
    <t>Pakiet nr 2 a- Dostawa drobiu Olesno</t>
  </si>
  <si>
    <t>II</t>
  </si>
  <si>
    <t>Drób</t>
  </si>
  <si>
    <t>Filet z kurczaka</t>
  </si>
  <si>
    <t>5 dni</t>
  </si>
  <si>
    <t>Filet z indyka</t>
  </si>
  <si>
    <t>Skrzydełka z kurczaka</t>
  </si>
  <si>
    <t>Ćwiartki z kurczaka</t>
  </si>
  <si>
    <t>Podudzie z kurczaka (większa część)</t>
  </si>
  <si>
    <t>Porcja rosołowa z kurczaka</t>
  </si>
  <si>
    <t>Wątroba drobiowa</t>
  </si>
  <si>
    <t>Żołądki drobiowe</t>
  </si>
  <si>
    <t>Kurczak cały</t>
  </si>
  <si>
    <t xml:space="preserve">5 dni </t>
  </si>
  <si>
    <t>Załącznik nr 5</t>
  </si>
  <si>
    <t>ZESTAWIENIE DLA PAKIETU NR  2 b</t>
  </si>
  <si>
    <t>Pakiet nr 2 b- Dostawa drobiu Namysłów</t>
  </si>
  <si>
    <t>Załącznik nr 7</t>
  </si>
  <si>
    <t>ZESTAWIENIE DLA PAKIETU NR  3 a</t>
  </si>
  <si>
    <t>Pakiet nr 3 a- Dostawa wieprzowiny Olesno</t>
  </si>
  <si>
    <t>III</t>
  </si>
  <si>
    <t>WIEPRZOWINA</t>
  </si>
  <si>
    <t>Karczek b/k</t>
  </si>
  <si>
    <t>Schab b/k</t>
  </si>
  <si>
    <t>Łopatka b/k</t>
  </si>
  <si>
    <t>Mięso mielone z łopatki</t>
  </si>
  <si>
    <t>Mięso bigosowe</t>
  </si>
  <si>
    <t>Gulaszowe</t>
  </si>
  <si>
    <t>Kości schabowe</t>
  </si>
  <si>
    <t>Kości konsumpcyjne/tukowe</t>
  </si>
  <si>
    <t>Kości schabowe wędzone</t>
  </si>
  <si>
    <t>Słonina</t>
  </si>
  <si>
    <t>Boczek wędzony parzony</t>
  </si>
  <si>
    <t>Podgardle wędzone</t>
  </si>
  <si>
    <t>Wątroba</t>
  </si>
  <si>
    <t>Boczek surowy b/k</t>
  </si>
  <si>
    <t>Żeberka</t>
  </si>
  <si>
    <t>Gulaszowe wołowe</t>
  </si>
  <si>
    <t>Mięso od szynki</t>
  </si>
  <si>
    <t>Załącznik nr 8</t>
  </si>
  <si>
    <t>ZESTAWIENIE DLA PAKIETU NR  3 b</t>
  </si>
  <si>
    <t>Pakiet nr 3 b- Dostawa wieprzowiny Namysłów</t>
  </si>
  <si>
    <t>Załącznik nr 10</t>
  </si>
  <si>
    <t>ZESTAWIENIE DLA PAKIETU NR  4 a</t>
  </si>
  <si>
    <t>Pakiet nr 4 a- Dostawa wędliny Olesno</t>
  </si>
  <si>
    <t>IV</t>
  </si>
  <si>
    <t>WĘDLINY</t>
  </si>
  <si>
    <t>Kiełbasa kanapkowa wieprzowa min. 70% mięsa</t>
  </si>
  <si>
    <t>Szynka konserwowa min. 70% mięsa</t>
  </si>
  <si>
    <t xml:space="preserve">Szynka gotowana </t>
  </si>
  <si>
    <t>Szynka mielona min. 70% mięsa</t>
  </si>
  <si>
    <t>Szynka drobiowa min. 70% mięsa</t>
  </si>
  <si>
    <t>Kiełbasa szynkowa wieprzowa min. 80% mięsa</t>
  </si>
  <si>
    <t>Kiełbasa śląska wieprzowa min. 70% mięsa</t>
  </si>
  <si>
    <t>Kiełbasa śląska drobiowa min. 70% mięsa</t>
  </si>
  <si>
    <t>Parówka (serdelki) wieprzowe min. 20% mięsa</t>
  </si>
  <si>
    <t>Kiełbasa biała parzona</t>
  </si>
  <si>
    <t>Kaszanka</t>
  </si>
  <si>
    <t>Wędzonki typu ogonówka</t>
  </si>
  <si>
    <t>Wędzonki typu polędwica sopocka</t>
  </si>
  <si>
    <t>Wędzonki typu szynka gotowana</t>
  </si>
  <si>
    <t>Salceson biały</t>
  </si>
  <si>
    <t>Parówka cienka folia wieprzowa min. 20% mięsa</t>
  </si>
  <si>
    <t>Parówka cienka folia drobiowa min. 20% mięsa</t>
  </si>
  <si>
    <t>Mielonka min. 60% mięsa</t>
  </si>
  <si>
    <t>Pasztetowa w folii lub w jelicie naturalnym</t>
  </si>
  <si>
    <t>Kabanosy wieprzowe podsuszane min. 80% mięsa</t>
  </si>
  <si>
    <t>Mortadela</t>
  </si>
  <si>
    <t xml:space="preserve">Pasztet zapiekany </t>
  </si>
  <si>
    <t>Pieczeń wieprzowa</t>
  </si>
  <si>
    <t>Kiełbasa krakowska parzona</t>
  </si>
  <si>
    <t>Kiełbasa wiejska</t>
  </si>
  <si>
    <t>Kiełbasa zwyczajna / chłopska</t>
  </si>
  <si>
    <t>Kiełbasa debreczyńska</t>
  </si>
  <si>
    <t>Załącznik nr 11</t>
  </si>
  <si>
    <t>ZESTAWIENIE DLA PAKIETU NR  4 b</t>
  </si>
  <si>
    <t>Pakiet nr 4 b- Dostawa wędlin Namysłów</t>
  </si>
  <si>
    <t>Załącznik nr 13</t>
  </si>
  <si>
    <t>ZESTAWIENIE DLA PAKIETU NR  5 a</t>
  </si>
  <si>
    <t>Pakiet nr 5 a- Dostawa warzyw świeżych Olesno</t>
  </si>
  <si>
    <t>V</t>
  </si>
  <si>
    <t>WARZYWA ŚWIEŻE</t>
  </si>
  <si>
    <t>Marchew</t>
  </si>
  <si>
    <t>Pietruszka korzeń</t>
  </si>
  <si>
    <t>Seler korzeń</t>
  </si>
  <si>
    <t>Buraki</t>
  </si>
  <si>
    <t>Cebula</t>
  </si>
  <si>
    <t xml:space="preserve">Por </t>
  </si>
  <si>
    <t>Czosnek (od września do maja)</t>
  </si>
  <si>
    <t>Czosnek (od czerwca do sierpnia)</t>
  </si>
  <si>
    <t>Cukinia w sezonie</t>
  </si>
  <si>
    <t>Botwinka w sezonie (pęczek)</t>
  </si>
  <si>
    <t xml:space="preserve">Kapusta biała </t>
  </si>
  <si>
    <t>Kapusta biała młoda</t>
  </si>
  <si>
    <t>Kapusta czerwona</t>
  </si>
  <si>
    <t>Kapusta pekińska</t>
  </si>
  <si>
    <t>Kapusta włoska</t>
  </si>
  <si>
    <t xml:space="preserve">Ogórki kiszone </t>
  </si>
  <si>
    <t>Ogórki gruntowe od lipca do października</t>
  </si>
  <si>
    <t>Pomidory w sezonie od lipca do października</t>
  </si>
  <si>
    <t>Pomidory poza sezonem</t>
  </si>
  <si>
    <t>Pomidory koktailowe</t>
  </si>
  <si>
    <t>Rzodkiewka-pęczek 8-9 szt</t>
  </si>
  <si>
    <t>Sałata dekoracyjna</t>
  </si>
  <si>
    <t>Sałata zielona</t>
  </si>
  <si>
    <t>Sałata lodowa</t>
  </si>
  <si>
    <t>Papryka od sierpnia do listopada</t>
  </si>
  <si>
    <t>Papryka od grudnia do lipca</t>
  </si>
  <si>
    <t>Pieczarki</t>
  </si>
  <si>
    <t>Brokuł (od maja do października)</t>
  </si>
  <si>
    <t>Kalafior (od maja do października)</t>
  </si>
  <si>
    <t>Natka pietruszki-pęczek</t>
  </si>
  <si>
    <t>Koper-pęczek</t>
  </si>
  <si>
    <t>Szczypior – pęczek</t>
  </si>
  <si>
    <t>Natka pietruszki-dekoracyjna - pęczek</t>
  </si>
  <si>
    <t>Seler naciowy (pęczek)</t>
  </si>
  <si>
    <t>Cebula czerwona</t>
  </si>
  <si>
    <t>Mix sałat mytych op. min.180 g</t>
  </si>
  <si>
    <t>Kiełki rzodkiewki op. min. 50 g</t>
  </si>
  <si>
    <t xml:space="preserve">Biała rzodkiew </t>
  </si>
  <si>
    <t xml:space="preserve">szt. </t>
  </si>
  <si>
    <t>Kalarepa</t>
  </si>
  <si>
    <t>kg.</t>
  </si>
  <si>
    <t>Ogórki szklarniowe długie</t>
  </si>
  <si>
    <t>Załącznik nr 14</t>
  </si>
  <si>
    <t>ZESTAWIENIE DLA PAKIETU NR  5 b</t>
  </si>
  <si>
    <t>Pakiet nr 5 b- Dostawa warzyw świeżych Namysłów</t>
  </si>
  <si>
    <t>Załącznik nr 16</t>
  </si>
  <si>
    <t>ZESTAWIENIE DLA PAKIETU NR  6 a</t>
  </si>
  <si>
    <t>Pakiet nr 6 a- Dostawa ziemniaków Olesno</t>
  </si>
  <si>
    <t>VI</t>
  </si>
  <si>
    <t>ZIEMNIAKI</t>
  </si>
  <si>
    <t>Ziemniaki młode (w sezonie V-VII)</t>
  </si>
  <si>
    <t>Ziemniaki młode poza sezonem</t>
  </si>
  <si>
    <t>Ziemniaki jadalne I klasa</t>
  </si>
  <si>
    <t>Załącznik nr 17</t>
  </si>
  <si>
    <t>ZESTAWIENIE DLA PAKIETU NR  6 b</t>
  </si>
  <si>
    <t>Pakiet nr 6 b- Dostawa ziemniaków Namysłów</t>
  </si>
  <si>
    <t>Załącznik nr 19</t>
  </si>
  <si>
    <t>ZESTAWIENIE DLA PAKIETU NR  7 a</t>
  </si>
  <si>
    <t>Pakiet nr 7 a- Dostawa owoców Olesno</t>
  </si>
  <si>
    <t>VII</t>
  </si>
  <si>
    <t>OWOCE</t>
  </si>
  <si>
    <t>1.</t>
  </si>
  <si>
    <t>Banan</t>
  </si>
  <si>
    <t>2.</t>
  </si>
  <si>
    <t>Ananas</t>
  </si>
  <si>
    <t>3.</t>
  </si>
  <si>
    <t>Brzoskwinia</t>
  </si>
  <si>
    <t>4.</t>
  </si>
  <si>
    <t xml:space="preserve">Nektaryna </t>
  </si>
  <si>
    <t>5.</t>
  </si>
  <si>
    <t>Gruszka</t>
  </si>
  <si>
    <t>6.</t>
  </si>
  <si>
    <t>Jabłko</t>
  </si>
  <si>
    <t>7.</t>
  </si>
  <si>
    <t>Pomarańcza</t>
  </si>
  <si>
    <t>8.</t>
  </si>
  <si>
    <t>Mandarynka</t>
  </si>
  <si>
    <t>Winogrona czerwone</t>
  </si>
  <si>
    <t>Winogrona białe</t>
  </si>
  <si>
    <t>Arbuz w sezonie</t>
  </si>
  <si>
    <t>Śliwka węgierka w sezonie</t>
  </si>
  <si>
    <t>Truskawka w sezonie</t>
  </si>
  <si>
    <t xml:space="preserve">Kiwi </t>
  </si>
  <si>
    <t>Grejpfrut czerwony</t>
  </si>
  <si>
    <t>Granat</t>
  </si>
  <si>
    <t>Cytryna</t>
  </si>
  <si>
    <t>Jagoda w sezonnie</t>
  </si>
  <si>
    <t>Malina w sezonie</t>
  </si>
  <si>
    <t>Rabarbar w sezonie</t>
  </si>
  <si>
    <t>Załącznik nr 20</t>
  </si>
  <si>
    <t>ZESTAWIENIE DLA PAKIETU NR  7 b</t>
  </si>
  <si>
    <t>Pakiet nr 7 b- Dostawa owoców Namysłów</t>
  </si>
  <si>
    <t>Załącznik nr 22</t>
  </si>
  <si>
    <t>ZESTAWIENIE DLA PAKIETU NR  8a</t>
  </si>
  <si>
    <t>Pakiet nr 8 a- Dostawa mrożonek Olesno</t>
  </si>
  <si>
    <t>VIII</t>
  </si>
  <si>
    <t>MROŻONKI</t>
  </si>
  <si>
    <t>Brokuł</t>
  </si>
  <si>
    <t xml:space="preserve">3 miesiące </t>
  </si>
  <si>
    <t>Brukselka</t>
  </si>
  <si>
    <t>Fasolka szparagowa zielona cięta</t>
  </si>
  <si>
    <t>Fasolka szparagowa żółta cała</t>
  </si>
  <si>
    <t>Groszek</t>
  </si>
  <si>
    <t>Marchew cała mini</t>
  </si>
  <si>
    <t>Marchew kostka</t>
  </si>
  <si>
    <t>Mieszanka chińska</t>
  </si>
  <si>
    <t>Szpinak liściasty bez glazury min. 450 g</t>
  </si>
  <si>
    <t>Mieszanka warzywna (paski)  (marchew, pietruszka, seler, por)</t>
  </si>
  <si>
    <t>Kalafior</t>
  </si>
  <si>
    <t>Mieszanka kompotowa</t>
  </si>
  <si>
    <t>Porzeczka czarna</t>
  </si>
  <si>
    <t>Truskawka</t>
  </si>
  <si>
    <t>Zapiekanka min. 180 g</t>
  </si>
  <si>
    <t>Flaki wołowe 1 kg</t>
  </si>
  <si>
    <t xml:space="preserve">Frytki karbowane 2,5 kg </t>
  </si>
  <si>
    <t>Kluski śląskie op. 2,5kg</t>
  </si>
  <si>
    <t xml:space="preserve">4 miesiące </t>
  </si>
  <si>
    <t>Lody na patyku w czekoladzie 100 ml</t>
  </si>
  <si>
    <t>Lody różne smaki - opakowanie 1 l</t>
  </si>
  <si>
    <t>Załącznik nr 23</t>
  </si>
  <si>
    <t>ZESTAWIENIE DLA PAKIETU NR  8 b</t>
  </si>
  <si>
    <t>Pakiet nr 8 b- Dostawa mrożonek Namysłów</t>
  </si>
  <si>
    <t>Załącznik nr 25</t>
  </si>
  <si>
    <t>ZESTAWIENIE DLA PAKIETU NR  9 a</t>
  </si>
  <si>
    <t>Pakiet nr 9 a- Dostawa ryb mrożonych Olesno</t>
  </si>
  <si>
    <t>IX</t>
  </si>
  <si>
    <t>RYBY MROŻONE</t>
  </si>
  <si>
    <t>Sola płaty glazura max. 10%</t>
  </si>
  <si>
    <t>Zamówienie telefoniczne, produkty przywożone przez kontrahenta 1 raz w tygodniu. Realizacja dostawy dzień po zamówieniu.</t>
  </si>
  <si>
    <t>Dorsz mrożony płaty glazura max. 10%</t>
  </si>
  <si>
    <t>Filet z miruny glazura max. 10%</t>
  </si>
  <si>
    <t>Filet Mintaj glazura max. 10%</t>
  </si>
  <si>
    <t>Filet morszczuk glazura max. 10%</t>
  </si>
  <si>
    <t>Filet tilapia glazura max.10%</t>
  </si>
  <si>
    <t>Załącznik nr 26</t>
  </si>
  <si>
    <t>ZESTAWIENIE DLA PAKIETU NR  9 b</t>
  </si>
  <si>
    <t>Pakiet nr 9 b- Dostawa ryb mrożonych Namysłów</t>
  </si>
  <si>
    <t>ZESTAWIENIE DLA PAKIETU NR  10 a</t>
  </si>
  <si>
    <t>Pakiet nr 10 a- Dostawa artykułów spożywczych Olesno</t>
  </si>
  <si>
    <t>X</t>
  </si>
  <si>
    <t>ARTYKUŁY SPOŻYWCZE</t>
  </si>
  <si>
    <t>Mąka pszenna worek około 25 kg typ 450</t>
  </si>
  <si>
    <t>Mąka pszenna około 1kg w papierowej torebce  typ 450</t>
  </si>
  <si>
    <t>Mąka ziemniaczana w papierowej torebce 1kg</t>
  </si>
  <si>
    <t>Kasza manna błyskawiczna 1 kg</t>
  </si>
  <si>
    <t>Kasza jęczmienna 1 kg</t>
  </si>
  <si>
    <t>Kasza gryczana 1 kg</t>
  </si>
  <si>
    <t>Kasza jaglana 1 kg</t>
  </si>
  <si>
    <t>Płatki kukurydziane 1 kg</t>
  </si>
  <si>
    <t>Płatki zbożowe czekoladowe/ miodowe kulki 1 kg</t>
  </si>
  <si>
    <t>Płatki owsiane 1 kg</t>
  </si>
  <si>
    <t>Paprykarz szczeciński min. 350g.</t>
  </si>
  <si>
    <t>Cukier 1kg</t>
  </si>
  <si>
    <t>Cukier puder 1kg</t>
  </si>
  <si>
    <t>Proszek do pieczenia 30 g</t>
  </si>
  <si>
    <t>Proszek do pieczenia 1 kg</t>
  </si>
  <si>
    <t>Aromat do ciasta</t>
  </si>
  <si>
    <t>Cukier wanilinowy 1kg</t>
  </si>
  <si>
    <t>Ryż biały 1 kg</t>
  </si>
  <si>
    <t>Ryż biały długoziarnisty paraboliczny 1 kg</t>
  </si>
  <si>
    <t>Makaron pakowany ok. 3kg, sprężysty, nie sklejający się podczas gotowania, utrzymujący kształt w bemarach za wartości mąki durum 100%</t>
  </si>
  <si>
    <t>a)</t>
  </si>
  <si>
    <t>Łazanki</t>
  </si>
  <si>
    <t>b)</t>
  </si>
  <si>
    <t>Kolanka z falbanką</t>
  </si>
  <si>
    <t>c)</t>
  </si>
  <si>
    <t>Kokardki</t>
  </si>
  <si>
    <t>d)</t>
  </si>
  <si>
    <t>Makaron zacierkowy op. min 200g.</t>
  </si>
  <si>
    <t>e)</t>
  </si>
  <si>
    <t>Muszelki małe</t>
  </si>
  <si>
    <t>f)</t>
  </si>
  <si>
    <t>Rurki (penne)</t>
  </si>
  <si>
    <t>g)</t>
  </si>
  <si>
    <t>Świderki</t>
  </si>
  <si>
    <t>h)</t>
  </si>
  <si>
    <t>Lasagna</t>
  </si>
  <si>
    <t>i)</t>
  </si>
  <si>
    <t>Spaghetti</t>
  </si>
  <si>
    <t>j)</t>
  </si>
  <si>
    <t>Makaron ryżowy</t>
  </si>
  <si>
    <t>k)</t>
  </si>
  <si>
    <t>Nitka cięta</t>
  </si>
  <si>
    <t>Nitka cięta 250 g</t>
  </si>
  <si>
    <t>Makaron Lasagne 500 g</t>
  </si>
  <si>
    <t>Ananas w puszce min.  560g</t>
  </si>
  <si>
    <t>Brzoskwinie w puszce min. 820g</t>
  </si>
  <si>
    <t>Marmolada owocowa 500 g</t>
  </si>
  <si>
    <t xml:space="preserve">Dżem owocowy - różne owoce - opak. jednorazowe min. 25 g </t>
  </si>
  <si>
    <t>Dżem owocowy - różne owoce - opak.jednorazowe min. 270 g</t>
  </si>
  <si>
    <t>Dżem truskawkowy op. 270 g</t>
  </si>
  <si>
    <t>Dżem czarna porzeczka op. 270 g niskosłodzony</t>
  </si>
  <si>
    <t>Miód wielokwiatowy 25 g</t>
  </si>
  <si>
    <t>Miód wielokwiatowy 500ml</t>
  </si>
  <si>
    <t>Pasztet drobiowy 130g</t>
  </si>
  <si>
    <t>Groszek konserwowy 400g</t>
  </si>
  <si>
    <t>Tuńczyk w oleju 180 g</t>
  </si>
  <si>
    <t>Tuńczyk w sosie własnym min. 180g.</t>
  </si>
  <si>
    <t>Kukurydza konserwowa op. min. 340 g</t>
  </si>
  <si>
    <t>Chrzan tarty 200g</t>
  </si>
  <si>
    <t>Fasolka czerwona konserwowa 400ml</t>
  </si>
  <si>
    <t>Fasolka biała konserwowa 400ml</t>
  </si>
  <si>
    <t>Ogórki konserwowe op. min.850 g</t>
  </si>
  <si>
    <t>Papryka konserwowa paski min. 0,9 kg</t>
  </si>
  <si>
    <t>Pieczarki w zalewie solnej op. min. 850 g</t>
  </si>
  <si>
    <t>Pieczarki marynowane op. min. 800ml</t>
  </si>
  <si>
    <t>Pomidory w puszce bez skóry min. 2,50kg</t>
  </si>
  <si>
    <t>Seler konserwowy cięty op. min 850 g</t>
  </si>
  <si>
    <t>Sałatka szwedzka 0,9l</t>
  </si>
  <si>
    <t>Sałatka grecka 0,9l</t>
  </si>
  <si>
    <t>Sałatka obiadowa 0,9l</t>
  </si>
  <si>
    <t>Sałatka z buraków 1,7l</t>
  </si>
  <si>
    <t>Sałatka wielowarzywna 0,9l</t>
  </si>
  <si>
    <t>Seler cięty 1,7l</t>
  </si>
  <si>
    <t>Koncentrat pomidorowy 200g 30% pomidorów</t>
  </si>
  <si>
    <t>Koncentrat pomidorowy min. 800g 30% pomidorów</t>
  </si>
  <si>
    <t>Musztarda stołowa 0,9l</t>
  </si>
  <si>
    <t>Makrela w oleju min. 165 g.  - filet</t>
  </si>
  <si>
    <t>Tuńczyk w kawałkach w sosie własnym min. 180g.</t>
  </si>
  <si>
    <t>Filet z makreli w sosie pomidorowym min. 165g.</t>
  </si>
  <si>
    <t>Łosoś wędzony w plastrach op. 100g</t>
  </si>
  <si>
    <t>Ketchup 0,5l łagodny nie gorszy niż Pudliszki</t>
  </si>
  <si>
    <t>Ketchup 0,5 pikantny nie gorszy niż Pudliszki</t>
  </si>
  <si>
    <t>Frytura 20 l</t>
  </si>
  <si>
    <t>litr.</t>
  </si>
  <si>
    <t xml:space="preserve">Olej uniwersalny 3l </t>
  </si>
  <si>
    <t>Olej uniwersalny 1l</t>
  </si>
  <si>
    <t>Oliwa z oliwek 0,9 l</t>
  </si>
  <si>
    <t>Oliwki zielone bez pestek min. 340gr.</t>
  </si>
  <si>
    <t>Oliwki czarne bez pestek 340gr.</t>
  </si>
  <si>
    <t xml:space="preserve">Majonez 3l nie gorszy niż Winiary </t>
  </si>
  <si>
    <t xml:space="preserve">Majonez 900 ml nie gorszy niż Winiary </t>
  </si>
  <si>
    <t>Ocet spirytusowy 0,5l</t>
  </si>
  <si>
    <t xml:space="preserve">Ocet jabłkowy 0,25 l </t>
  </si>
  <si>
    <t>Ocet winny biały 0,25l</t>
  </si>
  <si>
    <t>Śmietana krem typu Rama do deserów ok. 30%</t>
  </si>
  <si>
    <t>Śmietana do zupy typu Rama do zup 15%</t>
  </si>
  <si>
    <t>Kwasek cytrynowy  0,5kg</t>
  </si>
  <si>
    <t xml:space="preserve">Syrop malinowy min. 420 ml nie gorszy niż Herbapol </t>
  </si>
  <si>
    <t xml:space="preserve">Syrop truskawkowy min 420 ml nie gorszy niż Herbapol </t>
  </si>
  <si>
    <t xml:space="preserve">Syrop wiśniowy 420 ml nie gorszy niż Herbapol </t>
  </si>
  <si>
    <t xml:space="preserve">Kakao rozpuszczalne 300g (bez cukru)  nie gorsze niż "Puchatek" </t>
  </si>
  <si>
    <t>Kakao extra 200g nie gorsze niż "DecoMorreno"</t>
  </si>
  <si>
    <t>Kawa zbożowa rozpuszczalna typu Inka 150g</t>
  </si>
  <si>
    <t xml:space="preserve">Kawa rozpuszczalna 200g nie gorsza niż "Jacobs" </t>
  </si>
  <si>
    <t>Kawa naturalna mielona 250g nie gorsza niż "Jacobs"</t>
  </si>
  <si>
    <t>Jabłka prażone wiadro min. 5 kg</t>
  </si>
  <si>
    <t>Płatki migdałowe 200g</t>
  </si>
  <si>
    <t>Orzechy włoskie łuskane 200g</t>
  </si>
  <si>
    <t>Rodzynki 200g</t>
  </si>
  <si>
    <t>Wiórki kokosowe min. 200g.</t>
  </si>
  <si>
    <t>Budyń (różne smaki) z cukrem op. min. 40g.</t>
  </si>
  <si>
    <t xml:space="preserve">Śledź solony Matjas op. 900 g. </t>
  </si>
  <si>
    <t>Śledź solony Matjas 2kg</t>
  </si>
  <si>
    <t>Sok jabłko karton 1l nie gorszy niż "Hortex"</t>
  </si>
  <si>
    <t>Sok pomarańczowy karton 1l nie gorszy niż "Hortex"</t>
  </si>
  <si>
    <t>Nektar porzeczkowy karton 1l nie gorszy niż "Hortex"</t>
  </si>
  <si>
    <t>Sok wieloowocowy karton 1l nie gorszy niż "Hortex"</t>
  </si>
  <si>
    <t xml:space="preserve">Napój jabłkowy karton 1l nie gorszy niż "Cappy" </t>
  </si>
  <si>
    <t xml:space="preserve">Napój pomarańczowy karton 1l nie gorszy niż "Cappy" </t>
  </si>
  <si>
    <t xml:space="preserve">Napój wieloowocowy karton 1l nie gorszy niż "Cappy" </t>
  </si>
  <si>
    <t>Wafle ryżowe mini min. 140 g.</t>
  </si>
  <si>
    <t>Ciastka suche 2,5 kg</t>
  </si>
  <si>
    <t>Ciastka z galaretką typu Delicje min. 150g</t>
  </si>
  <si>
    <t>Paluszki słone 250g.</t>
  </si>
  <si>
    <t>Woda gazowana 0,5l</t>
  </si>
  <si>
    <t>Woda niegazowana 0,5l</t>
  </si>
  <si>
    <t>Woda gazowana 1,5l</t>
  </si>
  <si>
    <t>Woda niegazowana 1,5l</t>
  </si>
  <si>
    <t>Woda mineralna niegazowana 5 l</t>
  </si>
  <si>
    <t>Kotlety sojowe op. min. 100 g</t>
  </si>
  <si>
    <t>Fasola sucha min. 1 kg</t>
  </si>
  <si>
    <t>Groch łuskany min 1 kg</t>
  </si>
  <si>
    <t>Herbata czarna "Lipton" - 100 szt. a 2g w saszetkach ze sznureczkiem</t>
  </si>
  <si>
    <t>op.</t>
  </si>
  <si>
    <t>Herbata czarna 200szt. a 2g jakości nie gorszej niż "Saga"</t>
  </si>
  <si>
    <t>Herbata owocowa Lipton100 szt. saszetki</t>
  </si>
  <si>
    <t>Konserwa mięsna min. 300g</t>
  </si>
  <si>
    <t>Kapusta czerwona 1,7l</t>
  </si>
  <si>
    <t xml:space="preserve">Krem czekoladowy min.  600ml jakości nie gorszej niż "Nutella" </t>
  </si>
  <si>
    <t>Przecier z ogórków kiszonych op. min.300 g</t>
  </si>
  <si>
    <t>Koncentrat z buraków min. 0,25 l.</t>
  </si>
  <si>
    <t>Kisiel min. 30g różne smaki</t>
  </si>
  <si>
    <t>Galaretka owocowa min. 70 g.  (różne smaki)</t>
  </si>
  <si>
    <t>Galaretka owocowa 0,9kg (różne smaki)</t>
  </si>
  <si>
    <t>Cebula prażona 2 kg</t>
  </si>
  <si>
    <t>Żurek zakwas w płynie 0,5l</t>
  </si>
  <si>
    <t>Sucharki delikatesowe min. 280 g</t>
  </si>
  <si>
    <t xml:space="preserve">Wafel w czekolaczie min. 45g. Jakości nie gorszej niż "Prince Polo" </t>
  </si>
  <si>
    <t>Sezam min. 200 g</t>
  </si>
  <si>
    <t>Przyprawa do piernika min. 50 g</t>
  </si>
  <si>
    <t>Słonecznik łuskany min. 200 g</t>
  </si>
  <si>
    <t xml:space="preserve">Parowańce </t>
  </si>
  <si>
    <t>Biszkopty min 150 g.</t>
  </si>
  <si>
    <t>Herbatniki min 150 g.</t>
  </si>
  <si>
    <t xml:space="preserve">Pszenica min 0,5 kg </t>
  </si>
  <si>
    <t xml:space="preserve">Kleik ryżowy min. 150 g </t>
  </si>
  <si>
    <t>Rama comi/ combi flex op. 3,7 l</t>
  </si>
  <si>
    <t>Szczaw siekany słoik min. 300ml</t>
  </si>
  <si>
    <t>Placki do tortilli  min. 250g.</t>
  </si>
  <si>
    <t>Kasza kukurydziana min. 350 g.</t>
  </si>
  <si>
    <t>ZESTAWIENIE DLA PAKIETU NR  10 b</t>
  </si>
  <si>
    <t>Pakiet nr 10 b- Dostawa artykułów spożywczych Namysłów</t>
  </si>
  <si>
    <t>ZESTAWIENIE DLA PAKIETU NR  11 a</t>
  </si>
  <si>
    <t>Pakiet nr 11 a- Dostawa jaj Olesno</t>
  </si>
  <si>
    <t>XI</t>
  </si>
  <si>
    <t>JAJA</t>
  </si>
  <si>
    <t>Jaja rozmiaru M</t>
  </si>
  <si>
    <t>Zamówienie telefoniczne, produkty przywożone przez kontrahenta od 1 do2 razy w tygodniu. Realizacja dostawy dzień po zamówieniu.</t>
  </si>
  <si>
    <t>ZESTAWIENIE DLA PAKIETU NR  11 b</t>
  </si>
  <si>
    <t>Pakiet nr 11 b- Dostawa jaj Namysłów</t>
  </si>
  <si>
    <t>ZESTAWIENIE DLA PAKIETU NR  12 a</t>
  </si>
  <si>
    <t>Pakiet nr 12 a- Dostawa pieczywa Olesno</t>
  </si>
  <si>
    <t>XII</t>
  </si>
  <si>
    <t>PIECZYWO</t>
  </si>
  <si>
    <t xml:space="preserve">Chleb pszenno-żytni krojony min. 0,9 kg </t>
  </si>
  <si>
    <t>z wieczornego wypieku poprzedzającego dzień dostawy</t>
  </si>
  <si>
    <t>Zamówienie telefoniczne, towar przywożony przez kontrahenta codziennie do 6.30 (od poniedziałku do piątku). Realizacja dostawy dzień po zamówieniu.</t>
  </si>
  <si>
    <t>Chleb razowy krojony min. 0,5kg</t>
  </si>
  <si>
    <t xml:space="preserve">Chleb słonecznikowy 0,5 kg </t>
  </si>
  <si>
    <t>Chleb bezglutenowy 0,25 kg</t>
  </si>
  <si>
    <t xml:space="preserve">Chleb żytni z ziarnami 0,5 kg </t>
  </si>
  <si>
    <t>Chleb wieloziarnisty krojony min. 0,5 kg (słonecznik, dynia, sezam do wyboru)</t>
  </si>
  <si>
    <t>Bułka pszenna min. 50g</t>
  </si>
  <si>
    <t>Bułka pszenna min.100g</t>
  </si>
  <si>
    <t>Bułka razowa min. 100g</t>
  </si>
  <si>
    <t>Bułka wrocławska krojona min. 400g</t>
  </si>
  <si>
    <t>Bułka do hotdogów min.100g</t>
  </si>
  <si>
    <t>Bułka do hamburgerów min. 80 g</t>
  </si>
  <si>
    <t>Rogal min. 100g</t>
  </si>
  <si>
    <t>Bułka tarta min. 0,5 kg</t>
  </si>
  <si>
    <t>Pączek min. 80g.</t>
  </si>
  <si>
    <t>Bułka słodka min. 80g.</t>
  </si>
  <si>
    <t>ZESTAWIENIE DLA PAKIETU NR  12 b</t>
  </si>
  <si>
    <t>Pakiet nr 12 b- Dostawa pieczywa Namysłów</t>
  </si>
  <si>
    <t>ZESTAWIENIE DLA PAKIETU NR  13 a</t>
  </si>
  <si>
    <t>Pakiet nr 13 a- Dostawa przypraw, zup i sosów Olesno</t>
  </si>
  <si>
    <t>XIII</t>
  </si>
  <si>
    <t>PRZYPRAWY,ZUPY,SOSY</t>
  </si>
  <si>
    <t>Delikat przyprawa do mięs min. 0,5kg w opakowaniu producenta, w twardym zamykanym, plastikowym opakowaniu, nie w woreczkach</t>
  </si>
  <si>
    <t>Przyprawa do drobiu min. 0,5kg w opakowaniu producenta, w twardym zamykanym, plastikowym opakowaniu, nie w woreczkach</t>
  </si>
  <si>
    <t>Przyprawa do grila min. 0,5kg w opakowaniu producenta, w twardym zamykanym, plastikowym opakowaniu, nie w woreczkach</t>
  </si>
  <si>
    <t>Przyprawa do ryb min. 0,5kg w opakowaniu producenta, w twardym zamykanym, plastikowym opakowaniu, nie w woreczkach</t>
  </si>
  <si>
    <t>Przyprawa do gyrosa 0,5 kg, w twardym zamykanym, plastikowym opakowaniu, nie w woreczkach</t>
  </si>
  <si>
    <t>Przyprawa delikat  warzywna do zup 0,5kg, w twardym zamykanym, plastikowym opakowaniu, nie w woreczkach</t>
  </si>
  <si>
    <t>Przyprawa do zup i sosów w płynie (typu Knor, Winiary, Kamis, Magi)</t>
  </si>
  <si>
    <t>Rosół wołowy w opakowaniu producenta, w twardym zamykanym, plastikowym opakowaniu, nie w woreczkach</t>
  </si>
  <si>
    <t>Cynamon mielony min. 15g. w opakowaniu producenta</t>
  </si>
  <si>
    <t>Czosnek granulowany min. 25 g. w opakowaniu producenta</t>
  </si>
  <si>
    <t>Sól 1 kg</t>
  </si>
  <si>
    <t>Sos sałatkowy ogrodowy min. 0,5 kg jakości nie gorszej niż "Knorr" w opakowaniu producenta, w twardym zamykanym, plastikowym opakowaniu, nie w woreczkach</t>
  </si>
  <si>
    <t>Sos sałatkowy koperkowy min. 0,5 kg jakości nie gorszej niż "Knorr" w opakowaniu producenta, w twardym zamykanym, plastikowym opakowaniu, nie w woreczkach</t>
  </si>
  <si>
    <t>Sos pieczeniowy 1,0 kg jakości nie gorszej niż "Knorr" w opakowaniu producenta, w twardym zamykanym, plastikowym opakowaniu, nie w woreczkach</t>
  </si>
  <si>
    <t>Sos pieczarkowy 1,0 kg jakości nie gorszej niż "Knorr" w opakowaniu producenta, w twardym zamykanym, plastikowym opakowaniu, nie w woreczkach</t>
  </si>
  <si>
    <t>Sos Bolognese min. 1,2 kg jakości nie gorszej niż "Knorr" w opakowaniu producenta, w twardym zamykanym, plastikowym opakowaniu, nie w woreczkach</t>
  </si>
  <si>
    <t>Barszcz czerwony baza 1 kg w opakowaniu producenta, w twardym zamykanym, plastikowym opakowaniu, nie w woreczkach</t>
  </si>
  <si>
    <t>Żurek baza  1 kg w opakowaniu producenta, w twardym zamykanym, plastikowym opakowaniu, nie w woreczkach</t>
  </si>
  <si>
    <t>Gałka muszkatołowa mielona min. 10g. Jakości nie gorszej niż "Kamis" w opakowaniu producenta</t>
  </si>
  <si>
    <t>Liść laurowy min. 100g. Jakości nie gorszej niż "Kamis" w opakowaniu producenta</t>
  </si>
  <si>
    <t>Majeranek min. 100g. jakości nie gorszej niż "Kamis" w opakowaniu producenta</t>
  </si>
  <si>
    <t>Natka suszona min. 100g. jakości nie gorszej niż "Kamis" w opakowaniu producenta</t>
  </si>
  <si>
    <t>Koper suszony min. 100g. jakości nie gorszej niż "Kamis" w opakowaniu producenta</t>
  </si>
  <si>
    <t>Papryka słodka min. 100g. jakości nie gorszej niż "Kamis" w opakowaniu producenta</t>
  </si>
  <si>
    <t>Papryka ostra min. 100g. jakości nie gorszej niż "Kamis" w opakowaniu producenta</t>
  </si>
  <si>
    <t>Pieprz czarny mielony min. 0,5 kg jakości nie gorszej niż "Knorr", "Winiary" w opakowaniu producenta, w twardym zamykanym, plastikowym opakowaniu, nie w woreczkach</t>
  </si>
  <si>
    <t>Pieprz ziołowy min. 0,5 kg jakości nie gorszej niż "Knorr", "Winiary" w opakowaniu producenta, w twardym zamykanym, plastikowym opakowaniu, nie w woreczkach</t>
  </si>
  <si>
    <t>Przyprawa do flaków min. 100g. jakości nie gorszej niż "Knorr", "Winiary" w opakowaniu producenta</t>
  </si>
  <si>
    <t>Ziele angielskie min. 0,5 kg jakości nie gorszej niż "Knorr", "Winiary" w opakowaniu producenta, w twardym zamykanym, plastikowym opakowaniu, nie w woreczkach</t>
  </si>
  <si>
    <t>Zioła prowansalskie min. 10g. jakości nie gorszej niż "Knorr", "Winiary"</t>
  </si>
  <si>
    <t>Bazylia 10g. jakości nie gorszej niż "Knorr", "Winiary" w opakowaniu producenta</t>
  </si>
  <si>
    <t>Oregano 10g. jakości nie gorszej niż "Knorr", "Winiary" w opakowaniu producenta</t>
  </si>
  <si>
    <t>Żelatyna min. 20g. jakości nie gorszej niż "Winiary" w opakowaniu producenta</t>
  </si>
  <si>
    <t>Sól czosnkowa min. 100 g jakości nie gorszej niż "Knorr", "Winiary" w opakowaniu producenta</t>
  </si>
  <si>
    <t>Barszcz biały w proszku w opakowaniu producenta, w twardym zamykanym, plastikowym opakowaniu, nie w woreczkach</t>
  </si>
  <si>
    <t>ZESTAWIENIE DLA PAKIETU NR  13 b</t>
  </si>
  <si>
    <t>Pakiet nr 13 b- Dostawa przypraw, zup i sosów Namysłów</t>
  </si>
  <si>
    <t>RAZEM WARTOŚC NETTO/BRUTTO DLA PAKIETU 1a</t>
  </si>
  <si>
    <t>RAZEM WARTOŚC NETTO/BRUTTO DLA PAKIETU 1b</t>
  </si>
  <si>
    <t>RAZEM WARTOŚC NETTO/BRUTTO DLA PAKIETU 2a</t>
  </si>
  <si>
    <t>RAZEM WARTOŚĆ NETTO/BRUTTO DLA PAKIETU 2b</t>
  </si>
  <si>
    <t>RAZEM WARTOŚĆ NETTO/BRUTTO DLA PAKIETU 3a</t>
  </si>
  <si>
    <t>RAZEM WARTOŚĆ NETTO/BRUTTO DLA PAKIETU 3b</t>
  </si>
  <si>
    <t>RAZEM WARTOŚĆ NETTO/BRUTTO DLA PAKIETU 4a</t>
  </si>
  <si>
    <t>RAZEM WARTOŚĆ NETTO/BRUTTO DLA PAKIETU 4b</t>
  </si>
  <si>
    <t>RAZEM WARTOŚĆ NETTO/BRUTTO DLA PAKIETU 5a</t>
  </si>
  <si>
    <t>RAZEM WARTOŚĆ NETTO/BRUTTO DLA PAKIETU 5b</t>
  </si>
  <si>
    <t>RAZEM WARTOŚĆ NETTO/BRUTTO DLA PAKIETU 6a</t>
  </si>
  <si>
    <t>RAZEM WARTOŚĆ NETTO/BRUTTO DLA PAKIETU 6b</t>
  </si>
  <si>
    <t>RAZEM WARTOŚĆ NETTO/BRUTTO DLA PAKIETU 7a</t>
  </si>
  <si>
    <t>RAZEM WARTOŚĆ NETTO/BRUTTO DLA PAKIETU 7b</t>
  </si>
  <si>
    <t>RAZEM WARTOŚĆ NETTO/BRUTTO DLA PAKIETU 8a</t>
  </si>
  <si>
    <t>RAZEM WARTOŚĆ NETTO/BRUTTO DLA PAKIETU 8b</t>
  </si>
  <si>
    <t>RAZEM WARTOŚĆ NETTO/BRUTTO DLA PAKIETU 9a</t>
  </si>
  <si>
    <t>RAZEM WARTOŚĆ NETTO/BRUTTO DLA PAKIETU 9b</t>
  </si>
  <si>
    <t>RAZEM WARTOŚĆ NETTO/BRUTTO DLA PAKIETU 10a</t>
  </si>
  <si>
    <t>RAZEM WARTOŚĆ NETTO/BRUTTO DLA PAKIETU 10b</t>
  </si>
  <si>
    <t>RAZEM WARTOŚĆ NETTO/BRUTTO DLA PAKIETU 11a</t>
  </si>
  <si>
    <t>RAZEM WARTOŚĆ NETTO/BRUTTO DLA PAKIETU 11b</t>
  </si>
  <si>
    <t>RAZEM WARTOŚĆ NETTO/BRUTTO DLA PAKIETU 12a</t>
  </si>
  <si>
    <t>RAZEM WARTOŚĆ NETTO/BRUTTO DLA PAKIETU 12b</t>
  </si>
  <si>
    <t>RAZEM WARTOŚĆ NETTO/BRUTTO DLA PAKIETU 13a</t>
  </si>
  <si>
    <t>RAZEM WARTOŚĆ NETTO/BRUTTO DLA PAKIETU 13b</t>
  </si>
  <si>
    <t>Informacje dotyczące wypełniania formularzy.</t>
  </si>
  <si>
    <t>1. Formularze cenowe można wypełniać elektronicznie albo ręcznie po wydrukowaniu.</t>
  </si>
  <si>
    <t>2. Przy wypełnianiu elektronicznym dozwolone jest wpisywanie wartości w kolumnach "Cena jednostkowa netto" oraz "Stawka VAT"</t>
  </si>
  <si>
    <t>3. Pozostałe kolumny nie są edytowalne.</t>
  </si>
  <si>
    <t>4. Kolumny "Cena jednostkowa brutto", Wartość zamówienia netto", Wartość zamówienia brutto" wypełniają się automatycznie.</t>
  </si>
  <si>
    <t>Kapusta kiszona</t>
  </si>
  <si>
    <t>Załącznik nr 3</t>
  </si>
  <si>
    <t>Załącznik nr 24</t>
  </si>
  <si>
    <t>Załącznik nr 21</t>
  </si>
  <si>
    <t>Załącznik nr 18</t>
  </si>
  <si>
    <t>Załącznik nr 15</t>
  </si>
  <si>
    <t>Załącznik nr 12</t>
  </si>
  <si>
    <t>Załącznik nr 9</t>
  </si>
  <si>
    <t>Załącznik nr 6</t>
  </si>
  <si>
    <t>Deser budyniowy - 175g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</si>
</sst>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0.00&quot;     &quot;"/>
    <numFmt numFmtId="166" formatCode="#,##0.00\ _z_ł"/>
  </numFmts>
  <fonts count="21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Czcionka tekstu podstawowego"/>
      <charset val="238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i/>
      <sz val="10"/>
      <color rgb="FF000000"/>
      <name val="Czcionka tekstu podstawowego1"/>
      <charset val="238"/>
    </font>
    <font>
      <sz val="14"/>
      <color rgb="FF000000"/>
      <name val="Arial1"/>
      <charset val="238"/>
    </font>
    <font>
      <sz val="14"/>
      <color rgb="FF000000"/>
      <name val="Czcionka tekstu podstawowego"/>
      <charset val="238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24"/>
      <color rgb="FF000000"/>
      <name val="Czcionka tekstu podstawowego"/>
      <charset val="238"/>
    </font>
    <font>
      <u/>
      <sz val="14"/>
      <color rgb="FF00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9900"/>
        <bgColor rgb="FFFF9800"/>
      </patternFill>
    </fill>
    <fill>
      <patternFill patternType="solid">
        <fgColor rgb="FFFF9800"/>
        <bgColor rgb="FFFF9900"/>
      </patternFill>
    </fill>
    <fill>
      <patternFill patternType="solid">
        <fgColor rgb="FFFFFFFF"/>
        <bgColor rgb="FFF2F2F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8" fillId="0" borderId="0" applyBorder="0" applyProtection="0"/>
    <xf numFmtId="164" fontId="2" fillId="0" borderId="0"/>
    <xf numFmtId="0" fontId="11" fillId="0" borderId="0"/>
  </cellStyleXfs>
  <cellXfs count="185">
    <xf numFmtId="0" fontId="0" fillId="0" borderId="0" xfId="0"/>
    <xf numFmtId="0" fontId="0" fillId="0" borderId="0" xfId="0" applyProtection="1">
      <protection hidden="1"/>
    </xf>
    <xf numFmtId="0" fontId="3" fillId="0" borderId="0" xfId="2" applyNumberFormat="1" applyFont="1" applyProtection="1">
      <protection hidden="1"/>
    </xf>
    <xf numFmtId="0" fontId="4" fillId="0" borderId="0" xfId="2" applyNumberFormat="1" applyFont="1" applyProtection="1">
      <protection hidden="1"/>
    </xf>
    <xf numFmtId="0" fontId="5" fillId="0" borderId="0" xfId="2" applyNumberFormat="1" applyFont="1" applyAlignment="1" applyProtection="1">
      <alignment wrapText="1"/>
      <protection hidden="1"/>
    </xf>
    <xf numFmtId="0" fontId="6" fillId="0" borderId="0" xfId="2" applyNumberFormat="1" applyFont="1" applyBorder="1" applyAlignment="1" applyProtection="1">
      <alignment horizontal="center"/>
      <protection hidden="1"/>
    </xf>
    <xf numFmtId="165" fontId="6" fillId="0" borderId="0" xfId="2" applyNumberFormat="1" applyFont="1" applyProtection="1">
      <protection hidden="1"/>
    </xf>
    <xf numFmtId="165" fontId="3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protection hidden="1"/>
    </xf>
    <xf numFmtId="0" fontId="4" fillId="0" borderId="0" xfId="2" applyNumberFormat="1" applyFont="1" applyBorder="1" applyAlignment="1" applyProtection="1">
      <protection hidden="1"/>
    </xf>
    <xf numFmtId="0" fontId="5" fillId="0" borderId="0" xfId="2" applyNumberFormat="1" applyFont="1" applyBorder="1" applyAlignment="1" applyProtection="1">
      <protection hidden="1"/>
    </xf>
    <xf numFmtId="0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5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Protection="1">
      <protection hidden="1"/>
    </xf>
    <xf numFmtId="0" fontId="7" fillId="0" borderId="0" xfId="2" applyNumberFormat="1" applyFont="1" applyBorder="1" applyProtection="1">
      <protection hidden="1"/>
    </xf>
    <xf numFmtId="0" fontId="5" fillId="0" borderId="0" xfId="2" applyNumberFormat="1" applyFont="1" applyBorder="1" applyProtection="1">
      <protection hidden="1"/>
    </xf>
    <xf numFmtId="0" fontId="8" fillId="0" borderId="1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165" fontId="8" fillId="0" borderId="2" xfId="2" applyNumberFormat="1" applyFont="1" applyBorder="1" applyAlignment="1" applyProtection="1">
      <alignment vertical="top" wrapText="1"/>
      <protection hidden="1"/>
    </xf>
    <xf numFmtId="0" fontId="8" fillId="0" borderId="3" xfId="2" applyNumberFormat="1" applyFont="1" applyBorder="1" applyAlignment="1" applyProtection="1">
      <alignment vertical="top" wrapText="1"/>
      <protection hidden="1"/>
    </xf>
    <xf numFmtId="0" fontId="8" fillId="2" borderId="4" xfId="2" applyNumberFormat="1" applyFont="1" applyFill="1" applyBorder="1" applyAlignment="1" applyProtection="1">
      <alignment vertical="top" wrapText="1"/>
      <protection hidden="1"/>
    </xf>
    <xf numFmtId="0" fontId="8" fillId="2" borderId="5" xfId="2" applyNumberFormat="1" applyFont="1" applyFill="1" applyBorder="1" applyAlignment="1" applyProtection="1">
      <alignment horizontal="center" vertical="top" wrapText="1"/>
      <protection hidden="1"/>
    </xf>
    <xf numFmtId="165" fontId="8" fillId="2" borderId="4" xfId="2" applyNumberFormat="1" applyFont="1" applyFill="1" applyBorder="1" applyAlignment="1" applyProtection="1">
      <alignment vertical="top" wrapText="1"/>
      <protection hidden="1"/>
    </xf>
    <xf numFmtId="0" fontId="1" fillId="2" borderId="1" xfId="2" applyNumberFormat="1" applyFont="1" applyFill="1" applyBorder="1" applyProtection="1">
      <protection hidden="1"/>
    </xf>
    <xf numFmtId="0" fontId="9" fillId="0" borderId="1" xfId="2" applyNumberFormat="1" applyFont="1" applyBorder="1" applyAlignment="1" applyProtection="1">
      <alignment vertical="top" wrapText="1"/>
      <protection hidden="1"/>
    </xf>
    <xf numFmtId="165" fontId="9" fillId="0" borderId="1" xfId="2" applyNumberFormat="1" applyFont="1" applyBorder="1" applyAlignment="1" applyProtection="1">
      <alignment vertical="top" wrapText="1"/>
      <protection hidden="1"/>
    </xf>
    <xf numFmtId="0" fontId="10" fillId="0" borderId="1" xfId="2" applyNumberFormat="1" applyFont="1" applyBorder="1" applyAlignment="1" applyProtection="1">
      <alignment vertical="top" wrapText="1"/>
      <protection hidden="1"/>
    </xf>
    <xf numFmtId="165" fontId="9" fillId="3" borderId="1" xfId="2" applyNumberFormat="1" applyFont="1" applyFill="1" applyBorder="1" applyAlignment="1" applyProtection="1">
      <alignment vertical="top" wrapText="1"/>
      <protection locked="0"/>
    </xf>
    <xf numFmtId="9" fontId="10" fillId="3" borderId="1" xfId="2" applyNumberFormat="1" applyFont="1" applyFill="1" applyBorder="1" applyAlignment="1" applyProtection="1">
      <alignment vertical="top" wrapText="1"/>
      <protection locked="0"/>
    </xf>
    <xf numFmtId="0" fontId="10" fillId="0" borderId="1" xfId="2" applyNumberFormat="1" applyFont="1" applyBorder="1" applyAlignment="1" applyProtection="1">
      <alignment vertical="top" wrapText="1"/>
      <protection hidden="1"/>
    </xf>
    <xf numFmtId="0" fontId="10" fillId="0" borderId="1" xfId="2" applyNumberFormat="1" applyFont="1" applyBorder="1" applyAlignment="1" applyProtection="1">
      <alignment vertical="top" shrinkToFit="1"/>
      <protection hidden="1"/>
    </xf>
    <xf numFmtId="0" fontId="1" fillId="0" borderId="1" xfId="2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8" fillId="0" borderId="6" xfId="2" applyNumberFormat="1" applyFont="1" applyBorder="1" applyAlignment="1" applyProtection="1">
      <alignment vertical="top" wrapText="1"/>
      <protection hidden="1"/>
    </xf>
    <xf numFmtId="0" fontId="8" fillId="2" borderId="7" xfId="2" applyNumberFormat="1" applyFont="1" applyFill="1" applyBorder="1" applyAlignment="1" applyProtection="1">
      <alignment vertical="top" wrapText="1"/>
      <protection hidden="1"/>
    </xf>
    <xf numFmtId="0" fontId="8" fillId="2" borderId="2" xfId="2" applyNumberFormat="1" applyFont="1" applyFill="1" applyBorder="1" applyAlignment="1" applyProtection="1">
      <alignment horizontal="center" vertical="top" wrapText="1"/>
      <protection hidden="1"/>
    </xf>
    <xf numFmtId="165" fontId="8" fillId="2" borderId="7" xfId="2" applyNumberFormat="1" applyFont="1" applyFill="1" applyBorder="1" applyAlignment="1" applyProtection="1">
      <alignment vertical="top" wrapText="1"/>
      <protection hidden="1"/>
    </xf>
    <xf numFmtId="0" fontId="8" fillId="2" borderId="5" xfId="2" applyNumberFormat="1" applyFont="1" applyFill="1" applyBorder="1" applyAlignment="1" applyProtection="1">
      <alignment vertical="top" wrapText="1"/>
      <protection hidden="1"/>
    </xf>
    <xf numFmtId="0" fontId="8" fillId="0" borderId="7" xfId="2" applyNumberFormat="1" applyFont="1" applyBorder="1" applyAlignment="1" applyProtection="1">
      <alignment vertical="top" wrapText="1"/>
      <protection hidden="1"/>
    </xf>
    <xf numFmtId="0" fontId="9" fillId="0" borderId="7" xfId="2" applyNumberFormat="1" applyFont="1" applyBorder="1" applyAlignment="1" applyProtection="1">
      <alignment vertical="top" wrapText="1"/>
      <protection hidden="1"/>
    </xf>
    <xf numFmtId="165" fontId="9" fillId="0" borderId="7" xfId="2" applyNumberFormat="1" applyFont="1" applyBorder="1" applyAlignment="1" applyProtection="1">
      <alignment vertical="top" wrapText="1"/>
      <protection hidden="1"/>
    </xf>
    <xf numFmtId="0" fontId="9" fillId="0" borderId="1" xfId="2" applyNumberFormat="1" applyFont="1" applyBorder="1" applyAlignment="1" applyProtection="1">
      <alignment vertical="center" wrapText="1"/>
      <protection hidden="1"/>
    </xf>
    <xf numFmtId="0" fontId="1" fillId="0" borderId="0" xfId="2" applyNumberFormat="1" applyFont="1" applyProtection="1">
      <protection hidden="1"/>
    </xf>
    <xf numFmtId="0" fontId="1" fillId="0" borderId="0" xfId="2" applyNumberFormat="1" applyFont="1" applyAlignment="1" applyProtection="1">
      <alignment wrapText="1"/>
      <protection hidden="1"/>
    </xf>
    <xf numFmtId="165" fontId="1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alignment wrapText="1"/>
      <protection hidden="1"/>
    </xf>
    <xf numFmtId="0" fontId="1" fillId="2" borderId="8" xfId="2" applyNumberFormat="1" applyFont="1" applyFill="1" applyBorder="1" applyProtection="1">
      <protection hidden="1"/>
    </xf>
    <xf numFmtId="3" fontId="9" fillId="0" borderId="7" xfId="2" applyNumberFormat="1" applyFont="1" applyBorder="1" applyAlignment="1" applyProtection="1">
      <alignment vertical="top" wrapText="1"/>
      <protection hidden="1"/>
    </xf>
    <xf numFmtId="165" fontId="9" fillId="0" borderId="7" xfId="2" applyNumberFormat="1" applyFont="1" applyBorder="1" applyAlignment="1" applyProtection="1">
      <alignment vertical="top" wrapText="1"/>
      <protection hidden="1"/>
    </xf>
    <xf numFmtId="0" fontId="1" fillId="6" borderId="3" xfId="2" applyNumberFormat="1" applyFont="1" applyFill="1" applyBorder="1" applyAlignment="1" applyProtection="1">
      <alignment wrapText="1"/>
      <protection hidden="1"/>
    </xf>
    <xf numFmtId="0" fontId="9" fillId="0" borderId="6" xfId="2" applyNumberFormat="1" applyFont="1" applyBorder="1" applyAlignment="1" applyProtection="1">
      <alignment vertical="top" wrapText="1"/>
      <protection hidden="1"/>
    </xf>
    <xf numFmtId="165" fontId="9" fillId="3" borderId="7" xfId="2" applyNumberFormat="1" applyFont="1" applyFill="1" applyBorder="1" applyAlignment="1" applyProtection="1">
      <alignment vertical="top" wrapText="1"/>
      <protection locked="0"/>
    </xf>
    <xf numFmtId="9" fontId="9" fillId="3" borderId="7" xfId="1" applyFont="1" applyFill="1" applyBorder="1" applyAlignment="1" applyProtection="1">
      <alignment vertical="top" wrapText="1"/>
      <protection locked="0"/>
    </xf>
    <xf numFmtId="0" fontId="1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4" fillId="6" borderId="1" xfId="2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6" borderId="1" xfId="2" applyNumberFormat="1" applyFont="1" applyFill="1" applyBorder="1" applyAlignment="1" applyProtection="1">
      <alignment vertical="top" wrapText="1"/>
      <protection hidden="1"/>
    </xf>
    <xf numFmtId="0" fontId="14" fillId="6" borderId="1" xfId="2" applyNumberFormat="1" applyFont="1" applyFill="1" applyBorder="1" applyAlignment="1" applyProtection="1">
      <alignment vertical="center"/>
      <protection hidden="1"/>
    </xf>
    <xf numFmtId="0" fontId="7" fillId="0" borderId="1" xfId="2" applyNumberFormat="1" applyFont="1" applyBorder="1" applyAlignment="1" applyProtection="1">
      <alignment vertical="top" wrapText="1"/>
      <protection hidden="1"/>
    </xf>
    <xf numFmtId="0" fontId="7" fillId="0" borderId="2" xfId="2" applyNumberFormat="1" applyFont="1" applyBorder="1" applyAlignment="1" applyProtection="1">
      <alignment vertical="top" wrapText="1"/>
      <protection hidden="1"/>
    </xf>
    <xf numFmtId="0" fontId="7" fillId="0" borderId="2" xfId="2" applyNumberFormat="1" applyFont="1" applyBorder="1" applyAlignment="1" applyProtection="1">
      <alignment vertical="top" wrapText="1"/>
      <protection hidden="1"/>
    </xf>
    <xf numFmtId="165" fontId="7" fillId="0" borderId="2" xfId="2" applyNumberFormat="1" applyFont="1" applyBorder="1" applyAlignment="1" applyProtection="1">
      <alignment vertical="top" wrapText="1"/>
      <protection hidden="1"/>
    </xf>
    <xf numFmtId="0" fontId="7" fillId="0" borderId="6" xfId="2" applyNumberFormat="1" applyFont="1" applyBorder="1" applyAlignment="1" applyProtection="1">
      <alignment vertical="top" wrapText="1"/>
      <protection hidden="1"/>
    </xf>
    <xf numFmtId="0" fontId="7" fillId="2" borderId="7" xfId="2" applyNumberFormat="1" applyFont="1" applyFill="1" applyBorder="1" applyAlignment="1" applyProtection="1">
      <alignment vertical="top" wrapText="1"/>
      <protection hidden="1"/>
    </xf>
    <xf numFmtId="0" fontId="7" fillId="2" borderId="2" xfId="2" applyNumberFormat="1" applyFont="1" applyFill="1" applyBorder="1" applyAlignment="1" applyProtection="1">
      <alignment horizontal="center" vertical="top" wrapText="1"/>
      <protection hidden="1"/>
    </xf>
    <xf numFmtId="165" fontId="7" fillId="2" borderId="7" xfId="2" applyNumberFormat="1" applyFont="1" applyFill="1" applyBorder="1" applyAlignment="1" applyProtection="1">
      <alignment vertical="top" wrapText="1"/>
      <protection hidden="1"/>
    </xf>
    <xf numFmtId="0" fontId="4" fillId="2" borderId="1" xfId="2" applyNumberFormat="1" applyFont="1" applyFill="1" applyBorder="1" applyProtection="1">
      <protection hidden="1"/>
    </xf>
    <xf numFmtId="0" fontId="7" fillId="0" borderId="7" xfId="2" applyNumberFormat="1" applyFont="1" applyBorder="1" applyAlignment="1" applyProtection="1">
      <alignment vertical="top" wrapText="1"/>
      <protection hidden="1"/>
    </xf>
    <xf numFmtId="3" fontId="5" fillId="0" borderId="7" xfId="2" applyNumberFormat="1" applyFont="1" applyBorder="1" applyAlignment="1" applyProtection="1">
      <alignment vertical="top" wrapText="1"/>
      <protection hidden="1"/>
    </xf>
    <xf numFmtId="0" fontId="5" fillId="0" borderId="7" xfId="2" applyNumberFormat="1" applyFont="1" applyBorder="1" applyAlignment="1" applyProtection="1">
      <alignment vertical="top" wrapText="1"/>
      <protection hidden="1"/>
    </xf>
    <xf numFmtId="165" fontId="5" fillId="0" borderId="7" xfId="2" applyNumberFormat="1" applyFont="1" applyBorder="1" applyAlignment="1" applyProtection="1">
      <alignment vertical="top" wrapText="1"/>
      <protection hidden="1"/>
    </xf>
    <xf numFmtId="0" fontId="4" fillId="0" borderId="1" xfId="2" applyNumberFormat="1" applyFont="1" applyBorder="1" applyProtection="1">
      <protection hidden="1"/>
    </xf>
    <xf numFmtId="0" fontId="5" fillId="0" borderId="6" xfId="2" applyNumberFormat="1" applyFont="1" applyBorder="1" applyAlignment="1" applyProtection="1">
      <alignment vertical="top" wrapText="1"/>
      <protection hidden="1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9" fontId="5" fillId="3" borderId="7" xfId="1" applyFont="1" applyFill="1" applyBorder="1" applyAlignment="1" applyProtection="1">
      <alignment vertical="top" wrapText="1"/>
      <protection locked="0"/>
    </xf>
    <xf numFmtId="0" fontId="9" fillId="0" borderId="7" xfId="2" applyNumberFormat="1" applyFont="1" applyBorder="1" applyAlignment="1" applyProtection="1">
      <alignment vertical="top" wrapText="1"/>
      <protection hidden="1"/>
    </xf>
    <xf numFmtId="0" fontId="5" fillId="0" borderId="1" xfId="2" applyNumberFormat="1" applyFont="1" applyBorder="1" applyAlignment="1" applyProtection="1">
      <alignment vertical="top" wrapText="1"/>
      <protection hidden="1"/>
    </xf>
    <xf numFmtId="3" fontId="9" fillId="0" borderId="1" xfId="2" applyNumberFormat="1" applyFont="1" applyBorder="1" applyAlignment="1" applyProtection="1">
      <alignment vertical="top" wrapText="1"/>
      <protection hidden="1"/>
    </xf>
    <xf numFmtId="9" fontId="5" fillId="3" borderId="1" xfId="1" applyFont="1" applyFill="1" applyBorder="1" applyAlignment="1" applyProtection="1">
      <alignment vertical="top" wrapText="1"/>
      <protection locked="0"/>
    </xf>
    <xf numFmtId="0" fontId="16" fillId="6" borderId="1" xfId="2" applyNumberFormat="1" applyFont="1" applyFill="1" applyBorder="1" applyAlignment="1" applyProtection="1">
      <alignment vertical="center"/>
      <protection hidden="1"/>
    </xf>
    <xf numFmtId="0" fontId="8" fillId="2" borderId="1" xfId="2" applyNumberFormat="1" applyFont="1" applyFill="1" applyBorder="1" applyAlignment="1" applyProtection="1">
      <alignment vertical="top" wrapText="1"/>
      <protection hidden="1"/>
    </xf>
    <xf numFmtId="0" fontId="1" fillId="0" borderId="1" xfId="2" applyNumberFormat="1" applyFont="1" applyBorder="1" applyProtection="1">
      <protection hidden="1"/>
    </xf>
    <xf numFmtId="0" fontId="0" fillId="0" borderId="0" xfId="0" applyProtection="1">
      <protection hidden="1"/>
    </xf>
    <xf numFmtId="165" fontId="9" fillId="0" borderId="4" xfId="2" applyNumberFormat="1" applyFont="1" applyBorder="1" applyAlignment="1" applyProtection="1">
      <alignment vertical="top" wrapText="1"/>
      <protection hidden="1"/>
    </xf>
    <xf numFmtId="165" fontId="8" fillId="0" borderId="7" xfId="2" applyNumberFormat="1" applyFont="1" applyBorder="1" applyAlignment="1" applyProtection="1">
      <alignment vertical="top" wrapText="1"/>
      <protection hidden="1"/>
    </xf>
    <xf numFmtId="0" fontId="9" fillId="0" borderId="7" xfId="2" applyNumberFormat="1" applyFont="1" applyBorder="1" applyAlignment="1" applyProtection="1">
      <alignment vertical="top" wrapText="1" shrinkToFit="1"/>
      <protection hidden="1"/>
    </xf>
    <xf numFmtId="0" fontId="9" fillId="0" borderId="9" xfId="2" applyNumberFormat="1" applyFont="1" applyBorder="1" applyAlignment="1" applyProtection="1">
      <alignment vertical="top" wrapText="1"/>
      <protection hidden="1"/>
    </xf>
    <xf numFmtId="9" fontId="9" fillId="3" borderId="1" xfId="1" applyFont="1" applyFill="1" applyBorder="1" applyAlignment="1" applyProtection="1">
      <alignment vertical="top" wrapText="1"/>
      <protection locked="0"/>
    </xf>
    <xf numFmtId="3" fontId="9" fillId="0" borderId="7" xfId="2" applyNumberFormat="1" applyFont="1" applyBorder="1" applyAlignment="1" applyProtection="1">
      <alignment vertical="top" wrapText="1"/>
      <protection hidden="1"/>
    </xf>
    <xf numFmtId="0" fontId="9" fillId="0" borderId="9" xfId="2" applyNumberFormat="1" applyFont="1" applyBorder="1" applyAlignment="1" applyProtection="1">
      <alignment vertical="top" wrapText="1"/>
      <protection hidden="1"/>
    </xf>
    <xf numFmtId="165" fontId="9" fillId="0" borderId="1" xfId="2" applyNumberFormat="1" applyFont="1" applyBorder="1" applyAlignment="1" applyProtection="1">
      <alignment vertical="top" wrapText="1"/>
      <protection hidden="1"/>
    </xf>
    <xf numFmtId="0" fontId="9" fillId="0" borderId="2" xfId="2" applyNumberFormat="1" applyFont="1" applyBorder="1" applyAlignment="1" applyProtection="1">
      <alignment vertical="top" wrapText="1"/>
      <protection hidden="1"/>
    </xf>
    <xf numFmtId="0" fontId="9" fillId="0" borderId="10" xfId="2" applyNumberFormat="1" applyFont="1" applyBorder="1" applyAlignment="1" applyProtection="1">
      <alignment vertical="top" wrapText="1"/>
      <protection hidden="1"/>
    </xf>
    <xf numFmtId="0" fontId="1" fillId="6" borderId="1" xfId="2" applyNumberFormat="1" applyFont="1" applyFill="1" applyBorder="1" applyAlignment="1" applyProtection="1">
      <alignment vertical="center"/>
      <protection hidden="1"/>
    </xf>
    <xf numFmtId="0" fontId="1" fillId="6" borderId="11" xfId="2" applyNumberFormat="1" applyFont="1" applyFill="1" applyBorder="1" applyAlignment="1" applyProtection="1">
      <alignment vertical="center"/>
      <protection hidden="1"/>
    </xf>
    <xf numFmtId="0" fontId="1" fillId="6" borderId="8" xfId="2" applyNumberFormat="1" applyFont="1" applyFill="1" applyBorder="1" applyProtection="1">
      <protection hidden="1"/>
    </xf>
    <xf numFmtId="0" fontId="1" fillId="6" borderId="1" xfId="2" applyNumberFormat="1" applyFont="1" applyFill="1" applyBorder="1" applyProtection="1">
      <protection hidden="1"/>
    </xf>
    <xf numFmtId="0" fontId="9" fillId="0" borderId="6" xfId="2" applyNumberFormat="1" applyFont="1" applyBorder="1" applyAlignment="1" applyProtection="1">
      <alignment vertical="top" wrapText="1"/>
      <protection hidden="1"/>
    </xf>
    <xf numFmtId="0" fontId="9" fillId="0" borderId="6" xfId="2" applyNumberFormat="1" applyFont="1" applyBorder="1" applyAlignment="1" applyProtection="1">
      <alignment horizontal="right" vertical="top" wrapText="1"/>
      <protection hidden="1"/>
    </xf>
    <xf numFmtId="165" fontId="8" fillId="5" borderId="7" xfId="2" applyNumberFormat="1" applyFont="1" applyFill="1" applyBorder="1" applyAlignment="1" applyProtection="1">
      <alignment vertical="center" wrapText="1"/>
      <protection hidden="1"/>
    </xf>
    <xf numFmtId="0" fontId="9" fillId="0" borderId="1" xfId="2" applyNumberFormat="1" applyFont="1" applyBorder="1" applyAlignment="1" applyProtection="1">
      <alignment vertical="top" wrapText="1"/>
      <protection hidden="1"/>
    </xf>
    <xf numFmtId="0" fontId="8" fillId="0" borderId="6" xfId="2" applyNumberFormat="1" applyFont="1" applyBorder="1" applyAlignment="1" applyProtection="1">
      <alignment vertical="top" wrapText="1"/>
      <protection hidden="1"/>
    </xf>
    <xf numFmtId="0" fontId="8" fillId="0" borderId="7" xfId="2" applyNumberFormat="1" applyFont="1" applyBorder="1" applyAlignment="1" applyProtection="1">
      <alignment vertical="top" wrapText="1"/>
      <protection hidden="1"/>
    </xf>
    <xf numFmtId="0" fontId="1" fillId="0" borderId="1" xfId="2" applyNumberFormat="1" applyFont="1" applyBorder="1" applyProtection="1"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0" fontId="9" fillId="0" borderId="1" xfId="2" applyNumberFormat="1" applyFont="1" applyBorder="1" applyAlignment="1" applyProtection="1">
      <alignment vertical="top" wrapText="1" shrinkToFit="1"/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2" fontId="9" fillId="0" borderId="1" xfId="2" applyNumberFormat="1" applyFont="1" applyBorder="1" applyAlignment="1" applyProtection="1">
      <alignment vertical="top" wrapText="1"/>
      <protection hidden="1"/>
    </xf>
    <xf numFmtId="0" fontId="1" fillId="6" borderId="0" xfId="2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shrinkToFit="1"/>
      <protection hidden="1"/>
    </xf>
    <xf numFmtId="0" fontId="3" fillId="0" borderId="0" xfId="2" applyNumberFormat="1" applyFont="1" applyAlignment="1" applyProtection="1">
      <alignment shrinkToFit="1"/>
      <protection hidden="1"/>
    </xf>
    <xf numFmtId="0" fontId="4" fillId="0" borderId="0" xfId="2" applyNumberFormat="1" applyFont="1" applyAlignment="1" applyProtection="1">
      <alignment shrinkToFit="1"/>
      <protection hidden="1"/>
    </xf>
    <xf numFmtId="0" fontId="4" fillId="0" borderId="0" xfId="2" applyNumberFormat="1" applyFont="1" applyBorder="1" applyAlignment="1" applyProtection="1">
      <alignment shrinkToFit="1"/>
      <protection hidden="1"/>
    </xf>
    <xf numFmtId="0" fontId="7" fillId="0" borderId="0" xfId="2" applyNumberFormat="1" applyFont="1" applyBorder="1" applyAlignment="1" applyProtection="1">
      <alignment shrinkToFit="1"/>
      <protection hidden="1"/>
    </xf>
    <xf numFmtId="0" fontId="1" fillId="0" borderId="0" xfId="2" applyNumberFormat="1" applyFont="1" applyAlignment="1" applyProtection="1">
      <alignment shrinkToFit="1"/>
      <protection hidden="1"/>
    </xf>
    <xf numFmtId="0" fontId="8" fillId="0" borderId="2" xfId="2" applyNumberFormat="1" applyFont="1" applyBorder="1" applyAlignment="1" applyProtection="1">
      <alignment vertical="top" shrinkToFit="1"/>
      <protection hidden="1"/>
    </xf>
    <xf numFmtId="0" fontId="8" fillId="2" borderId="7" xfId="2" applyNumberFormat="1" applyFont="1" applyFill="1" applyBorder="1" applyAlignment="1" applyProtection="1">
      <alignment vertical="top" shrinkToFit="1"/>
      <protection hidden="1"/>
    </xf>
    <xf numFmtId="0" fontId="8" fillId="0" borderId="7" xfId="2" applyNumberFormat="1" applyFont="1" applyBorder="1" applyAlignment="1" applyProtection="1">
      <alignment vertical="top" shrinkToFit="1"/>
      <protection hidden="1"/>
    </xf>
    <xf numFmtId="0" fontId="9" fillId="0" borderId="7" xfId="2" applyNumberFormat="1" applyFont="1" applyBorder="1" applyAlignment="1" applyProtection="1">
      <alignment vertical="top" wrapText="1" shrinkToFit="1"/>
      <protection hidden="1"/>
    </xf>
    <xf numFmtId="0" fontId="9" fillId="0" borderId="7" xfId="2" applyNumberFormat="1" applyFont="1" applyBorder="1" applyAlignment="1" applyProtection="1">
      <alignment vertical="top" shrinkToFit="1"/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0" fontId="0" fillId="0" borderId="6" xfId="0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2" applyNumberFormat="1" applyFont="1" applyAlignment="1" applyProtection="1">
      <alignment wrapText="1"/>
      <protection hidden="1"/>
    </xf>
    <xf numFmtId="0" fontId="4" fillId="0" borderId="0" xfId="2" applyNumberFormat="1" applyFont="1" applyBorder="1" applyAlignment="1" applyProtection="1">
      <alignment wrapText="1"/>
      <protection hidden="1"/>
    </xf>
    <xf numFmtId="0" fontId="7" fillId="0" borderId="0" xfId="2" applyNumberFormat="1" applyFont="1" applyBorder="1" applyAlignment="1" applyProtection="1">
      <alignment wrapText="1"/>
      <protection hidden="1"/>
    </xf>
    <xf numFmtId="0" fontId="1" fillId="6" borderId="5" xfId="2" applyNumberFormat="1" applyFont="1" applyFill="1" applyBorder="1" applyProtection="1">
      <protection hidden="1"/>
    </xf>
    <xf numFmtId="0" fontId="9" fillId="6" borderId="11" xfId="2" applyNumberFormat="1" applyFont="1" applyFill="1" applyBorder="1" applyAlignment="1" applyProtection="1">
      <alignment vertical="center" wrapText="1"/>
      <protection hidden="1"/>
    </xf>
    <xf numFmtId="0" fontId="19" fillId="0" borderId="0" xfId="0" applyFont="1"/>
    <xf numFmtId="0" fontId="15" fillId="0" borderId="0" xfId="0" applyFont="1"/>
    <xf numFmtId="0" fontId="20" fillId="0" borderId="0" xfId="0" applyFont="1"/>
    <xf numFmtId="3" fontId="10" fillId="0" borderId="12" xfId="3" applyNumberFormat="1" applyFont="1" applyBorder="1" applyAlignment="1">
      <alignment vertical="top" wrapText="1"/>
    </xf>
    <xf numFmtId="3" fontId="10" fillId="0" borderId="12" xfId="3" applyNumberFormat="1" applyFont="1" applyBorder="1" applyAlignment="1" applyProtection="1">
      <alignment vertical="top" wrapText="1"/>
      <protection locked="0"/>
    </xf>
    <xf numFmtId="3" fontId="10" fillId="0" borderId="13" xfId="3" applyNumberFormat="1" applyFont="1" applyBorder="1" applyAlignment="1">
      <alignment vertical="top" wrapText="1"/>
    </xf>
    <xf numFmtId="3" fontId="10" fillId="0" borderId="1" xfId="3" applyNumberFormat="1" applyFont="1" applyBorder="1" applyAlignment="1">
      <alignment vertical="top" wrapText="1"/>
    </xf>
    <xf numFmtId="3" fontId="10" fillId="0" borderId="12" xfId="3" applyNumberFormat="1" applyFont="1" applyFill="1" applyBorder="1" applyAlignment="1">
      <alignment vertical="top" wrapText="1"/>
    </xf>
    <xf numFmtId="3" fontId="10" fillId="0" borderId="13" xfId="3" applyNumberFormat="1" applyFont="1" applyFill="1" applyBorder="1" applyAlignment="1">
      <alignment vertical="top" wrapText="1"/>
    </xf>
    <xf numFmtId="3" fontId="10" fillId="0" borderId="0" xfId="3" applyNumberFormat="1" applyFont="1" applyFill="1" applyBorder="1" applyAlignment="1">
      <alignment vertical="top" wrapText="1"/>
    </xf>
    <xf numFmtId="3" fontId="10" fillId="0" borderId="1" xfId="3" applyNumberFormat="1" applyFont="1" applyFill="1" applyBorder="1" applyAlignment="1">
      <alignment vertical="top" wrapText="1"/>
    </xf>
    <xf numFmtId="0" fontId="10" fillId="0" borderId="14" xfId="3" applyFont="1" applyBorder="1" applyAlignment="1">
      <alignment vertical="top" wrapText="1"/>
    </xf>
    <xf numFmtId="0" fontId="10" fillId="0" borderId="15" xfId="3" applyFont="1" applyBorder="1" applyAlignment="1">
      <alignment vertical="top" wrapText="1"/>
    </xf>
    <xf numFmtId="0" fontId="10" fillId="0" borderId="1" xfId="3" applyFont="1" applyBorder="1" applyAlignment="1">
      <alignment vertical="top" wrapText="1"/>
    </xf>
    <xf numFmtId="0" fontId="10" fillId="0" borderId="0" xfId="3" applyFont="1" applyBorder="1" applyAlignment="1">
      <alignment vertical="top" wrapText="1"/>
    </xf>
    <xf numFmtId="3" fontId="10" fillId="0" borderId="12" xfId="3" applyNumberFormat="1" applyFont="1" applyFill="1" applyBorder="1" applyAlignment="1" applyProtection="1">
      <alignment vertical="top" wrapText="1"/>
      <protection locked="0"/>
    </xf>
    <xf numFmtId="3" fontId="10" fillId="0" borderId="13" xfId="3" applyNumberFormat="1" applyFont="1" applyBorder="1" applyAlignment="1" applyProtection="1">
      <alignment vertical="top" wrapText="1"/>
      <protection locked="0"/>
    </xf>
    <xf numFmtId="3" fontId="10" fillId="0" borderId="0" xfId="3" applyNumberFormat="1" applyFont="1" applyBorder="1" applyAlignment="1" applyProtection="1">
      <alignment vertical="top" wrapText="1"/>
      <protection locked="0"/>
    </xf>
    <xf numFmtId="3" fontId="10" fillId="0" borderId="8" xfId="3" applyNumberFormat="1" applyFont="1" applyBorder="1" applyAlignment="1" applyProtection="1">
      <alignment vertical="top" wrapText="1"/>
      <protection locked="0"/>
    </xf>
    <xf numFmtId="3" fontId="10" fillId="0" borderId="1" xfId="3" applyNumberFormat="1" applyFont="1" applyBorder="1" applyAlignment="1" applyProtection="1">
      <alignment vertical="top" wrapText="1"/>
      <protection locked="0"/>
    </xf>
    <xf numFmtId="166" fontId="10" fillId="0" borderId="16" xfId="3" applyNumberFormat="1" applyFont="1" applyBorder="1" applyAlignment="1">
      <alignment vertical="top" wrapText="1"/>
    </xf>
    <xf numFmtId="166" fontId="11" fillId="0" borderId="16" xfId="3" applyNumberFormat="1" applyFont="1" applyBorder="1"/>
    <xf numFmtId="0" fontId="9" fillId="0" borderId="8" xfId="2" applyNumberFormat="1" applyFont="1" applyBorder="1" applyAlignment="1" applyProtection="1">
      <alignment vertical="center" wrapText="1"/>
      <protection hidden="1"/>
    </xf>
    <xf numFmtId="0" fontId="10" fillId="0" borderId="6" xfId="2" applyNumberFormat="1" applyFont="1" applyBorder="1" applyAlignment="1" applyProtection="1">
      <alignment vertical="top" wrapText="1"/>
      <protection hidden="1"/>
    </xf>
    <xf numFmtId="3" fontId="10" fillId="0" borderId="6" xfId="3" applyNumberFormat="1" applyFont="1" applyBorder="1" applyAlignment="1">
      <alignment vertical="top" wrapText="1"/>
    </xf>
    <xf numFmtId="165" fontId="9" fillId="3" borderId="6" xfId="2" applyNumberFormat="1" applyFont="1" applyFill="1" applyBorder="1" applyAlignment="1" applyProtection="1">
      <alignment vertical="top" wrapText="1"/>
      <protection locked="0"/>
    </xf>
    <xf numFmtId="9" fontId="10" fillId="3" borderId="6" xfId="2" applyNumberFormat="1" applyFont="1" applyFill="1" applyBorder="1" applyAlignment="1" applyProtection="1">
      <alignment vertical="top" wrapText="1"/>
      <protection locked="0"/>
    </xf>
    <xf numFmtId="165" fontId="9" fillId="0" borderId="6" xfId="2" applyNumberFormat="1" applyFont="1" applyBorder="1" applyAlignment="1" applyProtection="1">
      <alignment vertical="top" wrapText="1"/>
      <protection hidden="1"/>
    </xf>
    <xf numFmtId="166" fontId="10" fillId="0" borderId="17" xfId="3" applyNumberFormat="1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9" fillId="0" borderId="2" xfId="2" applyNumberFormat="1" applyFont="1" applyBorder="1" applyAlignment="1" applyProtection="1">
      <alignment horizontal="center" vertical="center" wrapText="1"/>
      <protection hidden="1"/>
    </xf>
    <xf numFmtId="0" fontId="12" fillId="4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2" applyNumberFormat="1" applyFont="1" applyBorder="1" applyAlignment="1" applyProtection="1">
      <alignment vertical="center" wrapText="1"/>
      <protection hidden="1"/>
    </xf>
    <xf numFmtId="0" fontId="1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17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2" applyNumberFormat="1" applyFont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165" fontId="9" fillId="0" borderId="1" xfId="2" applyNumberFormat="1" applyFont="1" applyBorder="1" applyAlignment="1" applyProtection="1">
      <alignment horizontal="center" vertical="top" wrapText="1"/>
      <protection hidden="1"/>
    </xf>
    <xf numFmtId="165" fontId="9" fillId="0" borderId="7" xfId="2" applyNumberFormat="1" applyFont="1" applyBorder="1" applyAlignment="1" applyProtection="1">
      <alignment horizontal="center" vertical="top" wrapText="1"/>
      <protection hidden="1"/>
    </xf>
    <xf numFmtId="0" fontId="7" fillId="0" borderId="0" xfId="2" applyNumberFormat="1" applyFont="1" applyBorder="1" applyAlignment="1" applyProtection="1">
      <alignment wrapText="1"/>
      <protection hidden="1"/>
    </xf>
    <xf numFmtId="0" fontId="0" fillId="0" borderId="0" xfId="0" applyAlignment="1"/>
    <xf numFmtId="0" fontId="1" fillId="6" borderId="6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10" xfId="2" applyNumberFormat="1" applyFont="1" applyFill="1" applyBorder="1" applyAlignment="1" applyProtection="1">
      <alignment horizontal="center" vertical="center" wrapText="1"/>
      <protection hidden="1"/>
    </xf>
    <xf numFmtId="165" fontId="9" fillId="5" borderId="2" xfId="2" applyNumberFormat="1" applyFont="1" applyFill="1" applyBorder="1" applyAlignment="1" applyProtection="1">
      <alignment vertical="center" wrapText="1"/>
      <protection hidden="1"/>
    </xf>
    <xf numFmtId="165" fontId="9" fillId="0" borderId="8" xfId="2" applyNumberFormat="1" applyFont="1" applyBorder="1" applyAlignment="1" applyProtection="1">
      <alignment vertical="top" wrapText="1"/>
      <protection hidden="1"/>
    </xf>
    <xf numFmtId="165" fontId="8" fillId="4" borderId="18" xfId="2" applyNumberFormat="1" applyFont="1" applyFill="1" applyBorder="1" applyAlignment="1" applyProtection="1">
      <alignment horizontal="right" vertical="center" wrapText="1"/>
      <protection hidden="1"/>
    </xf>
    <xf numFmtId="165" fontId="8" fillId="4" borderId="19" xfId="2" applyNumberFormat="1" applyFont="1" applyFill="1" applyBorder="1" applyAlignment="1" applyProtection="1">
      <alignment horizontal="right" vertical="center" wrapText="1"/>
      <protection hidden="1"/>
    </xf>
    <xf numFmtId="165" fontId="8" fillId="5" borderId="2" xfId="2" applyNumberFormat="1" applyFont="1" applyFill="1" applyBorder="1" applyAlignment="1" applyProtection="1">
      <alignment vertical="center" wrapText="1"/>
      <protection hidden="1"/>
    </xf>
    <xf numFmtId="0" fontId="12" fillId="4" borderId="20" xfId="2" applyNumberFormat="1" applyFont="1" applyFill="1" applyBorder="1" applyAlignment="1" applyProtection="1">
      <alignment horizontal="center" vertical="center" wrapText="1"/>
      <protection hidden="1"/>
    </xf>
    <xf numFmtId="165" fontId="12" fillId="5" borderId="2" xfId="2" applyNumberFormat="1" applyFont="1" applyFill="1" applyBorder="1" applyAlignment="1" applyProtection="1">
      <alignment vertical="center" wrapText="1"/>
      <protection hidden="1"/>
    </xf>
    <xf numFmtId="165" fontId="9" fillId="0" borderId="3" xfId="2" applyNumberFormat="1" applyFont="1" applyBorder="1" applyAlignment="1" applyProtection="1">
      <alignment vertical="top" wrapText="1"/>
      <protection hidden="1"/>
    </xf>
  </cellXfs>
  <cellStyles count="4">
    <cellStyle name="Normalny" xfId="0" builtinId="0"/>
    <cellStyle name="Normalny_żywienie przetarg OWK OHP" xfId="3" xr:uid="{00000000-0005-0000-0000-000001000000}"/>
    <cellStyle name="Procentowy" xfId="1" builtinId="5"/>
    <cellStyle name="Tekst objaśnienia" xfId="2" builtinId="53" customBuiltin="1"/>
  </cellStyles>
  <dxfs count="99"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98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800"/>
      <color rgb="FFFF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workbookViewId="0">
      <selection activeCell="A2" sqref="A2"/>
    </sheetView>
  </sheetViews>
  <sheetFormatPr defaultRowHeight="14.25"/>
  <sheetData>
    <row r="1" spans="1:16" ht="30">
      <c r="A1" s="131" t="s">
        <v>561</v>
      </c>
    </row>
    <row r="3" spans="1:16" s="132" customFormat="1" ht="18">
      <c r="A3" s="132" t="s">
        <v>562</v>
      </c>
    </row>
    <row r="4" spans="1:16" s="132" customFormat="1" ht="18"/>
    <row r="5" spans="1:16" s="132" customFormat="1" ht="18">
      <c r="A5" s="133" t="s">
        <v>563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132" customFormat="1" ht="18"/>
    <row r="8" spans="1:16" s="132" customFormat="1" ht="18">
      <c r="A8" s="132" t="s">
        <v>564</v>
      </c>
    </row>
    <row r="9" spans="1:16" s="132" customFormat="1" ht="18"/>
    <row r="10" spans="1:16" s="132" customFormat="1" ht="18">
      <c r="A10" s="132" t="s">
        <v>565</v>
      </c>
    </row>
    <row r="11" spans="1:16" s="132" customFormat="1" ht="18"/>
    <row r="12" spans="1:16" s="132" customFormat="1" ht="18"/>
    <row r="13" spans="1:16" s="132" customFormat="1" ht="18"/>
    <row r="14" spans="1:16" ht="18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</sheetData>
  <mergeCells count="1">
    <mergeCell ref="A14:P14"/>
  </mergeCells>
  <pageMargins left="0.7" right="0.7" top="0.75" bottom="0.75" header="0.3" footer="0.3"/>
  <pageSetup paperSize="9" scale="8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57"/>
  <sheetViews>
    <sheetView topLeftCell="A9" zoomScale="70" zoomScaleNormal="70" workbookViewId="0">
      <selection activeCell="E11" sqref="E11"/>
    </sheetView>
  </sheetViews>
  <sheetFormatPr defaultRowHeight="14.25"/>
  <cols>
    <col min="1" max="1" width="5.75" style="1" customWidth="1"/>
    <col min="2" max="2" width="34.125" style="1" customWidth="1"/>
    <col min="3" max="3" width="7.125" style="1" customWidth="1"/>
    <col min="4" max="4" width="7.375" style="1" customWidth="1"/>
    <col min="5" max="5" width="9.25" style="1" customWidth="1"/>
    <col min="6" max="6" width="7.5" style="1" customWidth="1"/>
    <col min="7" max="7" width="9.625" style="1" customWidth="1"/>
    <col min="8" max="8" width="12.5" style="1" customWidth="1"/>
    <col min="9" max="9" width="13.12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573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155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156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25"/>
    </row>
    <row r="10" spans="1:17" ht="25.5" customHeight="1">
      <c r="A10" s="17" t="s">
        <v>157</v>
      </c>
      <c r="B10" s="17" t="s">
        <v>158</v>
      </c>
      <c r="C10" s="50"/>
      <c r="D10" s="26"/>
      <c r="E10" s="27"/>
      <c r="F10" s="27"/>
      <c r="G10" s="27"/>
      <c r="H10" s="43"/>
      <c r="I10" s="43"/>
      <c r="J10" s="43"/>
      <c r="K10" s="84"/>
    </row>
    <row r="11" spans="1:17" ht="16.5" thickBot="1">
      <c r="A11" s="53">
        <v>1</v>
      </c>
      <c r="B11" s="42" t="s">
        <v>159</v>
      </c>
      <c r="C11" s="134">
        <v>150</v>
      </c>
      <c r="D11" s="42" t="s">
        <v>52</v>
      </c>
      <c r="E11" s="54"/>
      <c r="F11" s="55"/>
      <c r="G11" s="27">
        <f t="shared" ref="G11:G51" si="0">ROUND(E11*(1+F11),2)</f>
        <v>0</v>
      </c>
      <c r="H11" s="27">
        <f t="shared" ref="H11:H51" si="1">C11*E11</f>
        <v>0</v>
      </c>
      <c r="I11" s="27">
        <f t="shared" ref="I11:I51" si="2">G11*C11</f>
        <v>0</v>
      </c>
      <c r="J11" s="27" t="s">
        <v>81</v>
      </c>
      <c r="K11" s="99"/>
    </row>
    <row r="12" spans="1:17" ht="15.75" customHeight="1" thickBot="1">
      <c r="A12" s="53">
        <v>2</v>
      </c>
      <c r="B12" s="42" t="s">
        <v>160</v>
      </c>
      <c r="C12" s="134">
        <v>80</v>
      </c>
      <c r="D12" s="42" t="s">
        <v>52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4" t="s">
        <v>17</v>
      </c>
    </row>
    <row r="13" spans="1:17" ht="16.5" thickBot="1">
      <c r="A13" s="53">
        <v>3</v>
      </c>
      <c r="B13" s="42" t="s">
        <v>161</v>
      </c>
      <c r="C13" s="134">
        <v>70</v>
      </c>
      <c r="D13" s="42" t="s">
        <v>52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4"/>
    </row>
    <row r="14" spans="1:17" ht="16.5" thickBot="1">
      <c r="A14" s="53">
        <v>4</v>
      </c>
      <c r="B14" s="42" t="s">
        <v>162</v>
      </c>
      <c r="C14" s="134">
        <v>160</v>
      </c>
      <c r="D14" s="42" t="s">
        <v>52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4"/>
    </row>
    <row r="15" spans="1:17" ht="16.5" thickBot="1">
      <c r="A15" s="53">
        <v>5</v>
      </c>
      <c r="B15" s="42" t="s">
        <v>163</v>
      </c>
      <c r="C15" s="134">
        <v>175</v>
      </c>
      <c r="D15" s="42" t="s">
        <v>52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4"/>
    </row>
    <row r="16" spans="1:17" ht="16.5" thickBot="1">
      <c r="A16" s="53">
        <v>6</v>
      </c>
      <c r="B16" s="42" t="s">
        <v>164</v>
      </c>
      <c r="C16" s="134">
        <v>40</v>
      </c>
      <c r="D16" s="42" t="s">
        <v>52</v>
      </c>
      <c r="E16" s="54"/>
      <c r="F16" s="55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4"/>
    </row>
    <row r="17" spans="1:11" ht="16.5" thickBot="1">
      <c r="A17" s="53">
        <v>7</v>
      </c>
      <c r="B17" s="42" t="s">
        <v>165</v>
      </c>
      <c r="C17" s="134">
        <v>3</v>
      </c>
      <c r="D17" s="42" t="s">
        <v>52</v>
      </c>
      <c r="E17" s="54"/>
      <c r="F17" s="55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81</v>
      </c>
      <c r="K17" s="164"/>
    </row>
    <row r="18" spans="1:11" ht="16.5" thickBot="1">
      <c r="A18" s="53">
        <v>8</v>
      </c>
      <c r="B18" s="42" t="s">
        <v>166</v>
      </c>
      <c r="C18" s="134">
        <v>5</v>
      </c>
      <c r="D18" s="42" t="s">
        <v>19</v>
      </c>
      <c r="E18" s="54"/>
      <c r="F18" s="55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4"/>
    </row>
    <row r="19" spans="1:11" ht="16.5" thickBot="1">
      <c r="A19" s="53">
        <v>9</v>
      </c>
      <c r="B19" s="42" t="s">
        <v>167</v>
      </c>
      <c r="C19" s="134">
        <v>20</v>
      </c>
      <c r="D19" s="42" t="s">
        <v>52</v>
      </c>
      <c r="E19" s="54"/>
      <c r="F19" s="55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4"/>
    </row>
    <row r="20" spans="1:11" ht="16.5" thickBot="1">
      <c r="A20" s="53">
        <v>10</v>
      </c>
      <c r="B20" s="42" t="s">
        <v>168</v>
      </c>
      <c r="C20" s="134">
        <v>5</v>
      </c>
      <c r="D20" s="42" t="s">
        <v>25</v>
      </c>
      <c r="E20" s="54"/>
      <c r="F20" s="55"/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4"/>
    </row>
    <row r="21" spans="1:11" ht="16.5" thickBot="1">
      <c r="A21" s="53">
        <v>11</v>
      </c>
      <c r="B21" s="78" t="s">
        <v>169</v>
      </c>
      <c r="C21" s="138">
        <v>200</v>
      </c>
      <c r="D21" s="78" t="s">
        <v>52</v>
      </c>
      <c r="E21" s="54"/>
      <c r="F21" s="55"/>
      <c r="G21" s="27">
        <f t="shared" si="0"/>
        <v>0</v>
      </c>
      <c r="H21" s="27">
        <f t="shared" si="1"/>
        <v>0</v>
      </c>
      <c r="I21" s="27">
        <f t="shared" si="2"/>
        <v>0</v>
      </c>
      <c r="J21" s="93" t="s">
        <v>81</v>
      </c>
      <c r="K21" s="164"/>
    </row>
    <row r="22" spans="1:11" ht="16.5" thickBot="1">
      <c r="A22" s="53">
        <v>12</v>
      </c>
      <c r="B22" s="78" t="s">
        <v>170</v>
      </c>
      <c r="C22" s="138">
        <v>80</v>
      </c>
      <c r="D22" s="78" t="s">
        <v>19</v>
      </c>
      <c r="E22" s="54"/>
      <c r="F22" s="55"/>
      <c r="G22" s="27">
        <f t="shared" si="0"/>
        <v>0</v>
      </c>
      <c r="H22" s="27">
        <f t="shared" si="1"/>
        <v>0</v>
      </c>
      <c r="I22" s="27">
        <f t="shared" si="2"/>
        <v>0</v>
      </c>
      <c r="J22" s="93" t="s">
        <v>81</v>
      </c>
      <c r="K22" s="164"/>
    </row>
    <row r="23" spans="1:11" ht="16.5" thickBot="1">
      <c r="A23" s="53">
        <v>13</v>
      </c>
      <c r="B23" s="78" t="s">
        <v>171</v>
      </c>
      <c r="C23" s="138">
        <v>40</v>
      </c>
      <c r="D23" s="78" t="s">
        <v>52</v>
      </c>
      <c r="E23" s="54"/>
      <c r="F23" s="55"/>
      <c r="G23" s="27">
        <f t="shared" si="0"/>
        <v>0</v>
      </c>
      <c r="H23" s="27">
        <f t="shared" si="1"/>
        <v>0</v>
      </c>
      <c r="I23" s="27">
        <f t="shared" si="2"/>
        <v>0</v>
      </c>
      <c r="J23" s="93" t="s">
        <v>81</v>
      </c>
      <c r="K23" s="164"/>
    </row>
    <row r="24" spans="1:11" ht="16.5" thickBot="1">
      <c r="A24" s="53">
        <v>14</v>
      </c>
      <c r="B24" s="78" t="s">
        <v>172</v>
      </c>
      <c r="C24" s="138">
        <v>50</v>
      </c>
      <c r="D24" s="78" t="s">
        <v>52</v>
      </c>
      <c r="E24" s="54"/>
      <c r="F24" s="55"/>
      <c r="G24" s="27">
        <f t="shared" si="0"/>
        <v>0</v>
      </c>
      <c r="H24" s="27">
        <f t="shared" si="1"/>
        <v>0</v>
      </c>
      <c r="I24" s="27">
        <f t="shared" si="2"/>
        <v>0</v>
      </c>
      <c r="J24" s="93" t="s">
        <v>81</v>
      </c>
      <c r="K24" s="164"/>
    </row>
    <row r="25" spans="1:11" ht="16.5" thickBot="1">
      <c r="A25" s="53">
        <v>15</v>
      </c>
      <c r="B25" s="78" t="s">
        <v>173</v>
      </c>
      <c r="C25" s="138">
        <v>5</v>
      </c>
      <c r="D25" s="78" t="s">
        <v>52</v>
      </c>
      <c r="E25" s="54"/>
      <c r="F25" s="55"/>
      <c r="G25" s="27">
        <f t="shared" si="0"/>
        <v>0</v>
      </c>
      <c r="H25" s="27">
        <f t="shared" si="1"/>
        <v>0</v>
      </c>
      <c r="I25" s="27">
        <f t="shared" si="2"/>
        <v>0</v>
      </c>
      <c r="J25" s="93" t="s">
        <v>81</v>
      </c>
      <c r="K25" s="164"/>
    </row>
    <row r="26" spans="1:11" ht="16.5" thickBot="1">
      <c r="A26" s="53">
        <v>16</v>
      </c>
      <c r="B26" s="78" t="s">
        <v>566</v>
      </c>
      <c r="C26" s="138">
        <v>300</v>
      </c>
      <c r="D26" s="78" t="s">
        <v>52</v>
      </c>
      <c r="E26" s="54"/>
      <c r="F26" s="55"/>
      <c r="G26" s="27">
        <f t="shared" si="0"/>
        <v>0</v>
      </c>
      <c r="H26" s="27">
        <f t="shared" si="1"/>
        <v>0</v>
      </c>
      <c r="I26" s="27">
        <f t="shared" si="2"/>
        <v>0</v>
      </c>
      <c r="J26" s="93" t="s">
        <v>81</v>
      </c>
      <c r="K26" s="164"/>
    </row>
    <row r="27" spans="1:11" ht="16.5" thickBot="1">
      <c r="A27" s="53">
        <v>17</v>
      </c>
      <c r="B27" s="78" t="s">
        <v>174</v>
      </c>
      <c r="C27" s="138">
        <v>150</v>
      </c>
      <c r="D27" s="78" t="s">
        <v>52</v>
      </c>
      <c r="E27" s="54"/>
      <c r="F27" s="55"/>
      <c r="G27" s="27">
        <f t="shared" si="0"/>
        <v>0</v>
      </c>
      <c r="H27" s="27">
        <f t="shared" si="1"/>
        <v>0</v>
      </c>
      <c r="I27" s="27">
        <f t="shared" si="2"/>
        <v>0</v>
      </c>
      <c r="J27" s="93" t="s">
        <v>81</v>
      </c>
      <c r="K27" s="164"/>
    </row>
    <row r="28" spans="1:11" ht="16.5" thickBot="1">
      <c r="A28" s="53">
        <v>18</v>
      </c>
      <c r="B28" s="78" t="s">
        <v>175</v>
      </c>
      <c r="C28" s="138">
        <v>30</v>
      </c>
      <c r="D28" s="78" t="s">
        <v>52</v>
      </c>
      <c r="E28" s="54"/>
      <c r="F28" s="55"/>
      <c r="G28" s="27">
        <f t="shared" si="0"/>
        <v>0</v>
      </c>
      <c r="H28" s="27">
        <f t="shared" si="1"/>
        <v>0</v>
      </c>
      <c r="I28" s="27">
        <f t="shared" si="2"/>
        <v>0</v>
      </c>
      <c r="J28" s="93" t="s">
        <v>81</v>
      </c>
      <c r="K28" s="164"/>
    </row>
    <row r="29" spans="1:11" ht="32.25" thickBot="1">
      <c r="A29" s="53">
        <v>19</v>
      </c>
      <c r="B29" s="78" t="s">
        <v>176</v>
      </c>
      <c r="C29" s="138">
        <v>30</v>
      </c>
      <c r="D29" s="78" t="s">
        <v>52</v>
      </c>
      <c r="E29" s="54"/>
      <c r="F29" s="55"/>
      <c r="G29" s="27">
        <f t="shared" si="0"/>
        <v>0</v>
      </c>
      <c r="H29" s="27">
        <f t="shared" si="1"/>
        <v>0</v>
      </c>
      <c r="I29" s="27">
        <f t="shared" si="2"/>
        <v>0</v>
      </c>
      <c r="J29" s="93" t="s">
        <v>81</v>
      </c>
      <c r="K29" s="164"/>
    </row>
    <row r="30" spans="1:11" ht="16.5" thickBot="1">
      <c r="A30" s="53">
        <v>20</v>
      </c>
      <c r="B30" s="78" t="s">
        <v>177</v>
      </c>
      <c r="C30" s="138">
        <v>120</v>
      </c>
      <c r="D30" s="78" t="s">
        <v>52</v>
      </c>
      <c r="E30" s="54"/>
      <c r="F30" s="55"/>
      <c r="G30" s="27">
        <f t="shared" si="0"/>
        <v>0</v>
      </c>
      <c r="H30" s="27">
        <f t="shared" si="1"/>
        <v>0</v>
      </c>
      <c r="I30" s="27">
        <f t="shared" si="2"/>
        <v>0</v>
      </c>
      <c r="J30" s="93" t="s">
        <v>81</v>
      </c>
      <c r="K30" s="164"/>
    </row>
    <row r="31" spans="1:11" ht="16.5" thickBot="1">
      <c r="A31" s="53">
        <v>21</v>
      </c>
      <c r="B31" s="78" t="s">
        <v>178</v>
      </c>
      <c r="C31" s="138">
        <v>3</v>
      </c>
      <c r="D31" s="78" t="s">
        <v>52</v>
      </c>
      <c r="E31" s="54"/>
      <c r="F31" s="55"/>
      <c r="G31" s="27">
        <f t="shared" si="0"/>
        <v>0</v>
      </c>
      <c r="H31" s="27">
        <f t="shared" si="1"/>
        <v>0</v>
      </c>
      <c r="I31" s="27">
        <f t="shared" si="2"/>
        <v>0</v>
      </c>
      <c r="J31" s="93" t="s">
        <v>81</v>
      </c>
      <c r="K31" s="164"/>
    </row>
    <row r="32" spans="1:11" ht="16.5" thickBot="1">
      <c r="A32" s="53">
        <v>22</v>
      </c>
      <c r="B32" s="78" t="s">
        <v>179</v>
      </c>
      <c r="C32" s="138">
        <v>40</v>
      </c>
      <c r="D32" s="78" t="s">
        <v>25</v>
      </c>
      <c r="E32" s="54"/>
      <c r="F32" s="55"/>
      <c r="G32" s="27">
        <f t="shared" si="0"/>
        <v>0</v>
      </c>
      <c r="H32" s="27">
        <f t="shared" si="1"/>
        <v>0</v>
      </c>
      <c r="I32" s="27">
        <f t="shared" si="2"/>
        <v>0</v>
      </c>
      <c r="J32" s="93" t="s">
        <v>81</v>
      </c>
      <c r="K32" s="164"/>
    </row>
    <row r="33" spans="1:11" ht="16.5" thickBot="1">
      <c r="A33" s="53">
        <v>23</v>
      </c>
      <c r="B33" s="78" t="s">
        <v>180</v>
      </c>
      <c r="C33" s="138">
        <v>5</v>
      </c>
      <c r="D33" s="78" t="s">
        <v>25</v>
      </c>
      <c r="E33" s="54"/>
      <c r="F33" s="55"/>
      <c r="G33" s="27">
        <f t="shared" si="0"/>
        <v>0</v>
      </c>
      <c r="H33" s="27">
        <f t="shared" si="1"/>
        <v>0</v>
      </c>
      <c r="I33" s="27">
        <f t="shared" si="2"/>
        <v>0</v>
      </c>
      <c r="J33" s="93" t="s">
        <v>81</v>
      </c>
      <c r="K33" s="164"/>
    </row>
    <row r="34" spans="1:11" ht="16.5" thickBot="1">
      <c r="A34" s="53">
        <v>24</v>
      </c>
      <c r="B34" s="78" t="s">
        <v>181</v>
      </c>
      <c r="C34" s="138">
        <v>100</v>
      </c>
      <c r="D34" s="78" t="s">
        <v>25</v>
      </c>
      <c r="E34" s="54"/>
      <c r="F34" s="55"/>
      <c r="G34" s="27">
        <f t="shared" si="0"/>
        <v>0</v>
      </c>
      <c r="H34" s="27">
        <f t="shared" si="1"/>
        <v>0</v>
      </c>
      <c r="I34" s="27">
        <f t="shared" si="2"/>
        <v>0</v>
      </c>
      <c r="J34" s="93" t="s">
        <v>81</v>
      </c>
      <c r="K34" s="164"/>
    </row>
    <row r="35" spans="1:11" ht="16.5" thickBot="1">
      <c r="A35" s="53">
        <v>25</v>
      </c>
      <c r="B35" s="78" t="s">
        <v>182</v>
      </c>
      <c r="C35" s="138">
        <v>10</v>
      </c>
      <c r="D35" s="78" t="s">
        <v>25</v>
      </c>
      <c r="E35" s="54"/>
      <c r="F35" s="55"/>
      <c r="G35" s="27">
        <f t="shared" si="0"/>
        <v>0</v>
      </c>
      <c r="H35" s="27">
        <f t="shared" si="1"/>
        <v>0</v>
      </c>
      <c r="I35" s="27">
        <f t="shared" si="2"/>
        <v>0</v>
      </c>
      <c r="J35" s="93" t="s">
        <v>81</v>
      </c>
      <c r="K35" s="164"/>
    </row>
    <row r="36" spans="1:11" ht="16.5" thickBot="1">
      <c r="A36" s="53">
        <v>26</v>
      </c>
      <c r="B36" s="78" t="s">
        <v>183</v>
      </c>
      <c r="C36" s="138">
        <v>5</v>
      </c>
      <c r="D36" s="78" t="s">
        <v>52</v>
      </c>
      <c r="E36" s="54"/>
      <c r="F36" s="55"/>
      <c r="G36" s="27">
        <f t="shared" si="0"/>
        <v>0</v>
      </c>
      <c r="H36" s="27">
        <f t="shared" si="1"/>
        <v>0</v>
      </c>
      <c r="I36" s="27">
        <f t="shared" si="2"/>
        <v>0</v>
      </c>
      <c r="J36" s="93" t="s">
        <v>81</v>
      </c>
      <c r="K36" s="164"/>
    </row>
    <row r="37" spans="1:11" ht="16.5" thickBot="1">
      <c r="A37" s="53">
        <v>27</v>
      </c>
      <c r="B37" s="78" t="s">
        <v>184</v>
      </c>
      <c r="C37" s="138">
        <v>10</v>
      </c>
      <c r="D37" s="78" t="s">
        <v>52</v>
      </c>
      <c r="E37" s="54"/>
      <c r="F37" s="55"/>
      <c r="G37" s="27">
        <f t="shared" si="0"/>
        <v>0</v>
      </c>
      <c r="H37" s="27">
        <f t="shared" si="1"/>
        <v>0</v>
      </c>
      <c r="I37" s="27">
        <f t="shared" si="2"/>
        <v>0</v>
      </c>
      <c r="J37" s="93" t="s">
        <v>81</v>
      </c>
      <c r="K37" s="164"/>
    </row>
    <row r="38" spans="1:11" ht="16.5" thickBot="1">
      <c r="A38" s="53">
        <v>28</v>
      </c>
      <c r="B38" s="78" t="s">
        <v>185</v>
      </c>
      <c r="C38" s="138">
        <v>50</v>
      </c>
      <c r="D38" s="78" t="s">
        <v>52</v>
      </c>
      <c r="E38" s="54"/>
      <c r="F38" s="55"/>
      <c r="G38" s="27">
        <f t="shared" si="0"/>
        <v>0</v>
      </c>
      <c r="H38" s="27">
        <f t="shared" si="1"/>
        <v>0</v>
      </c>
      <c r="I38" s="27">
        <f t="shared" si="2"/>
        <v>0</v>
      </c>
      <c r="J38" s="93" t="s">
        <v>81</v>
      </c>
      <c r="K38" s="164"/>
    </row>
    <row r="39" spans="1:11" ht="16.5" thickBot="1">
      <c r="A39" s="53">
        <v>29</v>
      </c>
      <c r="B39" s="78" t="s">
        <v>186</v>
      </c>
      <c r="C39" s="138">
        <v>5</v>
      </c>
      <c r="D39" s="78" t="s">
        <v>25</v>
      </c>
      <c r="E39" s="54"/>
      <c r="F39" s="55"/>
      <c r="G39" s="27">
        <f t="shared" si="0"/>
        <v>0</v>
      </c>
      <c r="H39" s="27">
        <f t="shared" si="1"/>
        <v>0</v>
      </c>
      <c r="I39" s="27">
        <f t="shared" si="2"/>
        <v>0</v>
      </c>
      <c r="J39" s="93" t="s">
        <v>81</v>
      </c>
      <c r="K39" s="164"/>
    </row>
    <row r="40" spans="1:11" ht="16.5" thickBot="1">
      <c r="A40" s="53">
        <v>30</v>
      </c>
      <c r="B40" s="78" t="s">
        <v>187</v>
      </c>
      <c r="C40" s="138">
        <v>5</v>
      </c>
      <c r="D40" s="78" t="s">
        <v>25</v>
      </c>
      <c r="E40" s="54"/>
      <c r="F40" s="55"/>
      <c r="G40" s="27">
        <f t="shared" si="0"/>
        <v>0</v>
      </c>
      <c r="H40" s="27">
        <f t="shared" si="1"/>
        <v>0</v>
      </c>
      <c r="I40" s="27">
        <f t="shared" si="2"/>
        <v>0</v>
      </c>
      <c r="J40" s="93" t="s">
        <v>81</v>
      </c>
      <c r="K40" s="164"/>
    </row>
    <row r="41" spans="1:11" ht="16.5" thickBot="1">
      <c r="A41" s="53">
        <v>31</v>
      </c>
      <c r="B41" s="78" t="s">
        <v>188</v>
      </c>
      <c r="C41" s="138">
        <v>15</v>
      </c>
      <c r="D41" s="78" t="s">
        <v>25</v>
      </c>
      <c r="E41" s="54"/>
      <c r="F41" s="55"/>
      <c r="G41" s="27">
        <f t="shared" si="0"/>
        <v>0</v>
      </c>
      <c r="H41" s="27">
        <f t="shared" si="1"/>
        <v>0</v>
      </c>
      <c r="I41" s="27">
        <f t="shared" si="2"/>
        <v>0</v>
      </c>
      <c r="J41" s="93" t="s">
        <v>81</v>
      </c>
      <c r="K41" s="164"/>
    </row>
    <row r="42" spans="1:11" ht="16.5" thickBot="1">
      <c r="A42" s="53">
        <v>32</v>
      </c>
      <c r="B42" s="78" t="s">
        <v>189</v>
      </c>
      <c r="C42" s="138">
        <v>15</v>
      </c>
      <c r="D42" s="78" t="s">
        <v>25</v>
      </c>
      <c r="E42" s="54"/>
      <c r="F42" s="55"/>
      <c r="G42" s="27">
        <f t="shared" si="0"/>
        <v>0</v>
      </c>
      <c r="H42" s="27">
        <f t="shared" si="1"/>
        <v>0</v>
      </c>
      <c r="I42" s="27">
        <f t="shared" si="2"/>
        <v>0</v>
      </c>
      <c r="J42" s="93" t="s">
        <v>81</v>
      </c>
      <c r="K42" s="164"/>
    </row>
    <row r="43" spans="1:11" ht="16.5" thickBot="1">
      <c r="A43" s="53">
        <v>33</v>
      </c>
      <c r="B43" s="78" t="s">
        <v>190</v>
      </c>
      <c r="C43" s="138">
        <v>15</v>
      </c>
      <c r="D43" s="78" t="s">
        <v>25</v>
      </c>
      <c r="E43" s="54"/>
      <c r="F43" s="55"/>
      <c r="G43" s="27">
        <f t="shared" si="0"/>
        <v>0</v>
      </c>
      <c r="H43" s="27">
        <f t="shared" si="1"/>
        <v>0</v>
      </c>
      <c r="I43" s="27">
        <f t="shared" si="2"/>
        <v>0</v>
      </c>
      <c r="J43" s="93" t="s">
        <v>81</v>
      </c>
      <c r="K43" s="164"/>
    </row>
    <row r="44" spans="1:11" ht="16.5" thickBot="1">
      <c r="A44" s="53">
        <v>34</v>
      </c>
      <c r="B44" s="78" t="s">
        <v>191</v>
      </c>
      <c r="C44" s="138">
        <v>3</v>
      </c>
      <c r="D44" s="78" t="s">
        <v>25</v>
      </c>
      <c r="E44" s="54"/>
      <c r="F44" s="55"/>
      <c r="G44" s="27">
        <f t="shared" si="0"/>
        <v>0</v>
      </c>
      <c r="H44" s="27">
        <f t="shared" si="1"/>
        <v>0</v>
      </c>
      <c r="I44" s="27">
        <f t="shared" si="2"/>
        <v>0</v>
      </c>
      <c r="J44" s="93" t="s">
        <v>81</v>
      </c>
      <c r="K44" s="164"/>
    </row>
    <row r="45" spans="1:11" ht="16.5" thickBot="1">
      <c r="A45" s="53">
        <v>35</v>
      </c>
      <c r="B45" s="78" t="s">
        <v>192</v>
      </c>
      <c r="C45" s="138">
        <v>3</v>
      </c>
      <c r="D45" s="78" t="s">
        <v>25</v>
      </c>
      <c r="E45" s="54"/>
      <c r="F45" s="55"/>
      <c r="G45" s="27">
        <f t="shared" si="0"/>
        <v>0</v>
      </c>
      <c r="H45" s="27">
        <f t="shared" si="1"/>
        <v>0</v>
      </c>
      <c r="I45" s="27">
        <f t="shared" si="2"/>
        <v>0</v>
      </c>
      <c r="J45" s="93" t="s">
        <v>81</v>
      </c>
      <c r="K45" s="164"/>
    </row>
    <row r="46" spans="1:11" ht="16.5" thickBot="1">
      <c r="A46" s="53">
        <v>36</v>
      </c>
      <c r="B46" s="78" t="s">
        <v>193</v>
      </c>
      <c r="C46" s="138">
        <v>5</v>
      </c>
      <c r="D46" s="78" t="s">
        <v>52</v>
      </c>
      <c r="E46" s="54"/>
      <c r="F46" s="55"/>
      <c r="G46" s="27">
        <f t="shared" si="0"/>
        <v>0</v>
      </c>
      <c r="H46" s="27">
        <f t="shared" si="1"/>
        <v>0</v>
      </c>
      <c r="I46" s="27">
        <f t="shared" si="2"/>
        <v>0</v>
      </c>
      <c r="J46" s="93" t="s">
        <v>81</v>
      </c>
      <c r="K46" s="164"/>
    </row>
    <row r="47" spans="1:11" ht="16.5" thickBot="1">
      <c r="A47" s="53">
        <v>37</v>
      </c>
      <c r="B47" s="78" t="s">
        <v>194</v>
      </c>
      <c r="C47" s="138">
        <v>3</v>
      </c>
      <c r="D47" s="78" t="s">
        <v>19</v>
      </c>
      <c r="E47" s="54"/>
      <c r="F47" s="55"/>
      <c r="G47" s="27">
        <f t="shared" si="0"/>
        <v>0</v>
      </c>
      <c r="H47" s="27">
        <f t="shared" si="1"/>
        <v>0</v>
      </c>
      <c r="I47" s="27">
        <f t="shared" si="2"/>
        <v>0</v>
      </c>
      <c r="J47" s="93" t="s">
        <v>81</v>
      </c>
      <c r="K47" s="164"/>
    </row>
    <row r="48" spans="1:11" ht="16.5" thickBot="1">
      <c r="A48" s="53">
        <v>38</v>
      </c>
      <c r="B48" s="78" t="s">
        <v>195</v>
      </c>
      <c r="C48" s="138">
        <v>3</v>
      </c>
      <c r="D48" s="78" t="s">
        <v>19</v>
      </c>
      <c r="E48" s="54"/>
      <c r="F48" s="55"/>
      <c r="G48" s="27">
        <f t="shared" si="0"/>
        <v>0</v>
      </c>
      <c r="H48" s="27">
        <f t="shared" si="1"/>
        <v>0</v>
      </c>
      <c r="I48" s="27">
        <f t="shared" si="2"/>
        <v>0</v>
      </c>
      <c r="J48" s="93" t="s">
        <v>81</v>
      </c>
      <c r="K48" s="164"/>
    </row>
    <row r="49" spans="1:11" ht="16.5" thickBot="1">
      <c r="A49" s="53">
        <v>39</v>
      </c>
      <c r="B49" s="78" t="s">
        <v>196</v>
      </c>
      <c r="C49" s="138">
        <v>3</v>
      </c>
      <c r="D49" s="78" t="s">
        <v>197</v>
      </c>
      <c r="E49" s="54"/>
      <c r="F49" s="55"/>
      <c r="G49" s="27">
        <f t="shared" si="0"/>
        <v>0</v>
      </c>
      <c r="H49" s="27">
        <f t="shared" si="1"/>
        <v>0</v>
      </c>
      <c r="I49" s="27">
        <f t="shared" si="2"/>
        <v>0</v>
      </c>
      <c r="J49" s="93" t="s">
        <v>81</v>
      </c>
      <c r="K49" s="164"/>
    </row>
    <row r="50" spans="1:11" ht="16.5" thickBot="1">
      <c r="A50" s="53">
        <v>40</v>
      </c>
      <c r="B50" s="78" t="s">
        <v>198</v>
      </c>
      <c r="C50" s="138">
        <v>1</v>
      </c>
      <c r="D50" s="78" t="s">
        <v>199</v>
      </c>
      <c r="E50" s="54"/>
      <c r="F50" s="55"/>
      <c r="G50" s="27">
        <f t="shared" si="0"/>
        <v>0</v>
      </c>
      <c r="H50" s="27">
        <f t="shared" si="1"/>
        <v>0</v>
      </c>
      <c r="I50" s="27">
        <f t="shared" si="2"/>
        <v>0</v>
      </c>
      <c r="J50" s="93" t="s">
        <v>81</v>
      </c>
      <c r="K50" s="164"/>
    </row>
    <row r="51" spans="1:11" ht="16.5" thickBot="1">
      <c r="A51" s="53">
        <v>41</v>
      </c>
      <c r="B51" s="78" t="s">
        <v>200</v>
      </c>
      <c r="C51" s="138">
        <v>150</v>
      </c>
      <c r="D51" s="78" t="s">
        <v>52</v>
      </c>
      <c r="E51" s="54"/>
      <c r="F51" s="55"/>
      <c r="G51" s="27">
        <f t="shared" si="0"/>
        <v>0</v>
      </c>
      <c r="H51" s="178">
        <f t="shared" si="1"/>
        <v>0</v>
      </c>
      <c r="I51" s="178">
        <f t="shared" si="2"/>
        <v>0</v>
      </c>
      <c r="J51" s="93" t="s">
        <v>81</v>
      </c>
      <c r="K51" s="164"/>
    </row>
    <row r="52" spans="1:11" s="34" customFormat="1" ht="27" customHeight="1" thickBot="1">
      <c r="A52" s="165" t="s">
        <v>543</v>
      </c>
      <c r="B52" s="165"/>
      <c r="C52" s="165"/>
      <c r="D52" s="165"/>
      <c r="E52" s="165"/>
      <c r="F52" s="165"/>
      <c r="G52" s="176"/>
      <c r="H52" s="179">
        <f>SUM(H11:H51)</f>
        <v>0</v>
      </c>
      <c r="I52" s="180">
        <f>SUM(I11:I51)</f>
        <v>0</v>
      </c>
      <c r="J52" s="181"/>
      <c r="K52" s="96"/>
    </row>
    <row r="56" spans="1:11">
      <c r="G56" s="1" t="s">
        <v>67</v>
      </c>
    </row>
    <row r="57" spans="1:11">
      <c r="G57" s="35" t="s">
        <v>68</v>
      </c>
      <c r="H57" s="35"/>
    </row>
  </sheetData>
  <sheetProtection algorithmName="SHA-512" hashValue="QDn27T9yhH925J0q6fiE3OIP6FhfxMsUrwwf+l9XTBJfnpilb9pXBG/zRQJYe2z7pRt800AMdjdvgJN0Pw7pOA==" saltValue="LZS7g+33QGVNeL7OfWXkqA==" spinCount="100000" sheet="1" selectLockedCells="1"/>
  <protectedRanges>
    <protectedRange sqref="C11" name="Rozstęp1_1"/>
    <protectedRange sqref="C12:C51" name="Rozstęp1_5_2"/>
  </protectedRanges>
  <mergeCells count="2">
    <mergeCell ref="K12:K51"/>
    <mergeCell ref="A52:G52"/>
  </mergeCells>
  <conditionalFormatting sqref="H11:I11">
    <cfRule type="cellIs" dxfId="68" priority="3" operator="equal">
      <formula>0</formula>
    </cfRule>
  </conditionalFormatting>
  <conditionalFormatting sqref="G12:I51">
    <cfRule type="cellIs" dxfId="67" priority="4" operator="equal">
      <formula>0</formula>
    </cfRule>
  </conditionalFormatting>
  <conditionalFormatting sqref="G11:G51">
    <cfRule type="cellIs" dxfId="66" priority="5" operator="equal">
      <formula>0</formula>
    </cfRule>
  </conditionalFormatting>
  <conditionalFormatting sqref="H52:I52">
    <cfRule type="cellIs" dxfId="65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57"/>
  <sheetViews>
    <sheetView topLeftCell="A9" zoomScale="70" zoomScaleNormal="70" workbookViewId="0">
      <selection activeCell="C11" sqref="C11"/>
    </sheetView>
  </sheetViews>
  <sheetFormatPr defaultRowHeight="14.25"/>
  <cols>
    <col min="1" max="1" width="6.25" style="1" customWidth="1"/>
    <col min="2" max="2" width="33.5" style="1" customWidth="1"/>
    <col min="3" max="3" width="7.125" style="1" customWidth="1"/>
    <col min="4" max="4" width="8" style="1" customWidth="1"/>
    <col min="5" max="5" width="10" style="1" customWidth="1"/>
    <col min="6" max="6" width="7.125" style="1" customWidth="1"/>
    <col min="7" max="7" width="11.125" style="1" customWidth="1"/>
    <col min="8" max="8" width="12.25" style="1" customWidth="1"/>
    <col min="9" max="9" width="13.87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119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202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203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83"/>
    </row>
    <row r="10" spans="1:17" ht="28.5" customHeight="1">
      <c r="A10" s="17" t="s">
        <v>157</v>
      </c>
      <c r="B10" s="17" t="s">
        <v>158</v>
      </c>
      <c r="C10" s="50"/>
      <c r="D10" s="26"/>
      <c r="E10" s="27"/>
      <c r="F10" s="27"/>
      <c r="G10" s="27"/>
      <c r="H10" s="43"/>
      <c r="I10" s="43"/>
      <c r="J10" s="43"/>
      <c r="K10" s="84"/>
    </row>
    <row r="11" spans="1:17" ht="16.5" thickBot="1">
      <c r="A11" s="53">
        <v>1</v>
      </c>
      <c r="B11" s="42" t="s">
        <v>159</v>
      </c>
      <c r="C11" s="135">
        <v>100</v>
      </c>
      <c r="D11" s="42" t="s">
        <v>52</v>
      </c>
      <c r="E11" s="54"/>
      <c r="F11" s="55"/>
      <c r="G11" s="27"/>
      <c r="H11" s="27">
        <f t="shared" ref="H11:H51" si="0">C11*E11</f>
        <v>0</v>
      </c>
      <c r="I11" s="27">
        <f t="shared" ref="I11:I51" si="1">G11*C11</f>
        <v>0</v>
      </c>
      <c r="J11" s="27" t="s">
        <v>81</v>
      </c>
      <c r="K11" s="99"/>
    </row>
    <row r="12" spans="1:17" ht="15.75" customHeight="1" thickBot="1">
      <c r="A12" s="53">
        <v>2</v>
      </c>
      <c r="B12" s="42" t="s">
        <v>160</v>
      </c>
      <c r="C12" s="135">
        <v>10</v>
      </c>
      <c r="D12" s="42" t="s">
        <v>52</v>
      </c>
      <c r="E12" s="54"/>
      <c r="F12" s="55"/>
      <c r="G12" s="27"/>
      <c r="H12" s="27">
        <f t="shared" si="0"/>
        <v>0</v>
      </c>
      <c r="I12" s="27">
        <f t="shared" si="1"/>
        <v>0</v>
      </c>
      <c r="J12" s="27" t="s">
        <v>81</v>
      </c>
      <c r="K12" s="164" t="s">
        <v>17</v>
      </c>
    </row>
    <row r="13" spans="1:17" ht="16.5" thickBot="1">
      <c r="A13" s="53">
        <v>3</v>
      </c>
      <c r="B13" s="42" t="s">
        <v>161</v>
      </c>
      <c r="C13" s="135">
        <v>30</v>
      </c>
      <c r="D13" s="42" t="s">
        <v>52</v>
      </c>
      <c r="E13" s="54"/>
      <c r="F13" s="55"/>
      <c r="G13" s="27"/>
      <c r="H13" s="27">
        <f t="shared" si="0"/>
        <v>0</v>
      </c>
      <c r="I13" s="27">
        <f t="shared" si="1"/>
        <v>0</v>
      </c>
      <c r="J13" s="27" t="s">
        <v>81</v>
      </c>
      <c r="K13" s="164"/>
    </row>
    <row r="14" spans="1:17" ht="16.5" thickBot="1">
      <c r="A14" s="53">
        <v>4</v>
      </c>
      <c r="B14" s="42" t="s">
        <v>162</v>
      </c>
      <c r="C14" s="135">
        <v>120</v>
      </c>
      <c r="D14" s="42" t="s">
        <v>52</v>
      </c>
      <c r="E14" s="54"/>
      <c r="F14" s="55"/>
      <c r="G14" s="27"/>
      <c r="H14" s="27">
        <f t="shared" si="0"/>
        <v>0</v>
      </c>
      <c r="I14" s="27">
        <f t="shared" si="1"/>
        <v>0</v>
      </c>
      <c r="J14" s="27" t="s">
        <v>81</v>
      </c>
      <c r="K14" s="164"/>
    </row>
    <row r="15" spans="1:17" ht="16.5" thickBot="1">
      <c r="A15" s="53">
        <v>5</v>
      </c>
      <c r="B15" s="42" t="s">
        <v>163</v>
      </c>
      <c r="C15" s="135">
        <v>100</v>
      </c>
      <c r="D15" s="42" t="s">
        <v>52</v>
      </c>
      <c r="E15" s="54"/>
      <c r="F15" s="55"/>
      <c r="G15" s="27"/>
      <c r="H15" s="27">
        <f t="shared" si="0"/>
        <v>0</v>
      </c>
      <c r="I15" s="27">
        <f t="shared" si="1"/>
        <v>0</v>
      </c>
      <c r="J15" s="27" t="s">
        <v>81</v>
      </c>
      <c r="K15" s="164"/>
    </row>
    <row r="16" spans="1:17" ht="16.5" thickBot="1">
      <c r="A16" s="53">
        <v>6</v>
      </c>
      <c r="B16" s="42" t="s">
        <v>164</v>
      </c>
      <c r="C16" s="135">
        <v>30</v>
      </c>
      <c r="D16" s="42" t="s">
        <v>52</v>
      </c>
      <c r="E16" s="54"/>
      <c r="F16" s="55"/>
      <c r="G16" s="27"/>
      <c r="H16" s="27">
        <f t="shared" si="0"/>
        <v>0</v>
      </c>
      <c r="I16" s="27">
        <f t="shared" si="1"/>
        <v>0</v>
      </c>
      <c r="J16" s="27" t="s">
        <v>81</v>
      </c>
      <c r="K16" s="164"/>
    </row>
    <row r="17" spans="1:11" ht="16.5" thickBot="1">
      <c r="A17" s="53">
        <v>7</v>
      </c>
      <c r="B17" s="42" t="s">
        <v>165</v>
      </c>
      <c r="C17" s="135">
        <v>15</v>
      </c>
      <c r="D17" s="42" t="s">
        <v>52</v>
      </c>
      <c r="E17" s="54"/>
      <c r="F17" s="55"/>
      <c r="G17" s="27"/>
      <c r="H17" s="27">
        <f t="shared" si="0"/>
        <v>0</v>
      </c>
      <c r="I17" s="27">
        <f t="shared" si="1"/>
        <v>0</v>
      </c>
      <c r="J17" s="27" t="s">
        <v>81</v>
      </c>
      <c r="K17" s="164"/>
    </row>
    <row r="18" spans="1:11" ht="16.5" thickBot="1">
      <c r="A18" s="53">
        <v>8</v>
      </c>
      <c r="B18" s="42" t="s">
        <v>166</v>
      </c>
      <c r="C18" s="135">
        <v>20</v>
      </c>
      <c r="D18" s="42" t="s">
        <v>19</v>
      </c>
      <c r="E18" s="54"/>
      <c r="F18" s="55"/>
      <c r="G18" s="27"/>
      <c r="H18" s="27">
        <f t="shared" si="0"/>
        <v>0</v>
      </c>
      <c r="I18" s="27">
        <f t="shared" si="1"/>
        <v>0</v>
      </c>
      <c r="J18" s="27" t="s">
        <v>81</v>
      </c>
      <c r="K18" s="164"/>
    </row>
    <row r="19" spans="1:11" ht="16.5" thickBot="1">
      <c r="A19" s="53">
        <v>9</v>
      </c>
      <c r="B19" s="42" t="s">
        <v>167</v>
      </c>
      <c r="C19" s="135">
        <v>30</v>
      </c>
      <c r="D19" s="42" t="s">
        <v>52</v>
      </c>
      <c r="E19" s="54"/>
      <c r="F19" s="55"/>
      <c r="G19" s="27"/>
      <c r="H19" s="27">
        <f t="shared" si="0"/>
        <v>0</v>
      </c>
      <c r="I19" s="27">
        <f t="shared" si="1"/>
        <v>0</v>
      </c>
      <c r="J19" s="27" t="s">
        <v>81</v>
      </c>
      <c r="K19" s="164"/>
    </row>
    <row r="20" spans="1:11" ht="16.5" thickBot="1">
      <c r="A20" s="53">
        <v>10</v>
      </c>
      <c r="B20" s="42" t="s">
        <v>168</v>
      </c>
      <c r="C20" s="135">
        <v>20</v>
      </c>
      <c r="D20" s="42" t="s">
        <v>25</v>
      </c>
      <c r="E20" s="54"/>
      <c r="F20" s="55"/>
      <c r="G20" s="27"/>
      <c r="H20" s="27">
        <f t="shared" si="0"/>
        <v>0</v>
      </c>
      <c r="I20" s="27">
        <f t="shared" si="1"/>
        <v>0</v>
      </c>
      <c r="J20" s="27" t="s">
        <v>81</v>
      </c>
      <c r="K20" s="164"/>
    </row>
    <row r="21" spans="1:11" ht="16.5" thickBot="1">
      <c r="A21" s="53">
        <v>11</v>
      </c>
      <c r="B21" s="78" t="s">
        <v>169</v>
      </c>
      <c r="C21" s="135">
        <v>200</v>
      </c>
      <c r="D21" s="78" t="s">
        <v>52</v>
      </c>
      <c r="E21" s="54"/>
      <c r="F21" s="55"/>
      <c r="G21" s="27"/>
      <c r="H21" s="27">
        <f t="shared" si="0"/>
        <v>0</v>
      </c>
      <c r="I21" s="27">
        <f t="shared" si="1"/>
        <v>0</v>
      </c>
      <c r="J21" s="93" t="s">
        <v>81</v>
      </c>
      <c r="K21" s="164"/>
    </row>
    <row r="22" spans="1:11" ht="16.5" thickBot="1">
      <c r="A22" s="53">
        <v>12</v>
      </c>
      <c r="B22" s="78" t="s">
        <v>170</v>
      </c>
      <c r="C22" s="135">
        <v>80</v>
      </c>
      <c r="D22" s="78" t="s">
        <v>19</v>
      </c>
      <c r="E22" s="54"/>
      <c r="F22" s="55"/>
      <c r="G22" s="27"/>
      <c r="H22" s="27">
        <f t="shared" si="0"/>
        <v>0</v>
      </c>
      <c r="I22" s="27">
        <f t="shared" si="1"/>
        <v>0</v>
      </c>
      <c r="J22" s="93" t="s">
        <v>81</v>
      </c>
      <c r="K22" s="164"/>
    </row>
    <row r="23" spans="1:11" ht="16.5" thickBot="1">
      <c r="A23" s="53">
        <v>13</v>
      </c>
      <c r="B23" s="78" t="s">
        <v>171</v>
      </c>
      <c r="C23" s="135">
        <v>15</v>
      </c>
      <c r="D23" s="78" t="s">
        <v>52</v>
      </c>
      <c r="E23" s="54"/>
      <c r="F23" s="55"/>
      <c r="G23" s="27"/>
      <c r="H23" s="27">
        <f t="shared" si="0"/>
        <v>0</v>
      </c>
      <c r="I23" s="27">
        <f t="shared" si="1"/>
        <v>0</v>
      </c>
      <c r="J23" s="93" t="s">
        <v>81</v>
      </c>
      <c r="K23" s="164"/>
    </row>
    <row r="24" spans="1:11" ht="16.5" thickBot="1">
      <c r="A24" s="53">
        <v>14</v>
      </c>
      <c r="B24" s="78" t="s">
        <v>172</v>
      </c>
      <c r="C24" s="135">
        <v>120</v>
      </c>
      <c r="D24" s="78" t="s">
        <v>52</v>
      </c>
      <c r="E24" s="54"/>
      <c r="F24" s="55"/>
      <c r="G24" s="27"/>
      <c r="H24" s="27">
        <f t="shared" si="0"/>
        <v>0</v>
      </c>
      <c r="I24" s="27">
        <f t="shared" si="1"/>
        <v>0</v>
      </c>
      <c r="J24" s="93" t="s">
        <v>81</v>
      </c>
      <c r="K24" s="164"/>
    </row>
    <row r="25" spans="1:11" ht="16.5" thickBot="1">
      <c r="A25" s="53">
        <v>15</v>
      </c>
      <c r="B25" s="78" t="s">
        <v>173</v>
      </c>
      <c r="C25" s="135">
        <v>10</v>
      </c>
      <c r="D25" s="78" t="s">
        <v>52</v>
      </c>
      <c r="E25" s="54"/>
      <c r="F25" s="55"/>
      <c r="G25" s="27"/>
      <c r="H25" s="27">
        <f t="shared" si="0"/>
        <v>0</v>
      </c>
      <c r="I25" s="27">
        <f t="shared" si="1"/>
        <v>0</v>
      </c>
      <c r="J25" s="93" t="s">
        <v>81</v>
      </c>
      <c r="K25" s="164"/>
    </row>
    <row r="26" spans="1:11" ht="16.5" thickBot="1">
      <c r="A26" s="53">
        <v>16</v>
      </c>
      <c r="B26" s="78" t="s">
        <v>566</v>
      </c>
      <c r="C26" s="135">
        <v>150</v>
      </c>
      <c r="D26" s="78" t="s">
        <v>52</v>
      </c>
      <c r="E26" s="54"/>
      <c r="F26" s="55"/>
      <c r="G26" s="27"/>
      <c r="H26" s="27">
        <f t="shared" si="0"/>
        <v>0</v>
      </c>
      <c r="I26" s="27">
        <f t="shared" si="1"/>
        <v>0</v>
      </c>
      <c r="J26" s="93" t="s">
        <v>81</v>
      </c>
      <c r="K26" s="164"/>
    </row>
    <row r="27" spans="1:11" ht="16.5" thickBot="1">
      <c r="A27" s="53">
        <v>17</v>
      </c>
      <c r="B27" s="78" t="s">
        <v>174</v>
      </c>
      <c r="C27" s="135">
        <v>100</v>
      </c>
      <c r="D27" s="78" t="s">
        <v>52</v>
      </c>
      <c r="E27" s="54"/>
      <c r="F27" s="55"/>
      <c r="G27" s="27"/>
      <c r="H27" s="27">
        <f t="shared" si="0"/>
        <v>0</v>
      </c>
      <c r="I27" s="27">
        <f t="shared" si="1"/>
        <v>0</v>
      </c>
      <c r="J27" s="93" t="s">
        <v>81</v>
      </c>
      <c r="K27" s="164"/>
    </row>
    <row r="28" spans="1:11" ht="32.25" thickBot="1">
      <c r="A28" s="53">
        <v>18</v>
      </c>
      <c r="B28" s="78" t="s">
        <v>175</v>
      </c>
      <c r="C28" s="135">
        <v>40</v>
      </c>
      <c r="D28" s="78" t="s">
        <v>52</v>
      </c>
      <c r="E28" s="54"/>
      <c r="F28" s="55"/>
      <c r="G28" s="27"/>
      <c r="H28" s="27">
        <f t="shared" si="0"/>
        <v>0</v>
      </c>
      <c r="I28" s="27">
        <f t="shared" si="1"/>
        <v>0</v>
      </c>
      <c r="J28" s="93" t="s">
        <v>81</v>
      </c>
      <c r="K28" s="164"/>
    </row>
    <row r="29" spans="1:11" ht="32.25" thickBot="1">
      <c r="A29" s="53">
        <v>19</v>
      </c>
      <c r="B29" s="78" t="s">
        <v>176</v>
      </c>
      <c r="C29" s="135">
        <v>50</v>
      </c>
      <c r="D29" s="78" t="s">
        <v>52</v>
      </c>
      <c r="E29" s="54"/>
      <c r="F29" s="55"/>
      <c r="G29" s="27"/>
      <c r="H29" s="27">
        <f t="shared" si="0"/>
        <v>0</v>
      </c>
      <c r="I29" s="27">
        <f t="shared" si="1"/>
        <v>0</v>
      </c>
      <c r="J29" s="93" t="s">
        <v>81</v>
      </c>
      <c r="K29" s="164"/>
    </row>
    <row r="30" spans="1:11" ht="16.5" thickBot="1">
      <c r="A30" s="53">
        <v>20</v>
      </c>
      <c r="B30" s="78" t="s">
        <v>177</v>
      </c>
      <c r="C30" s="135">
        <v>120</v>
      </c>
      <c r="D30" s="78" t="s">
        <v>52</v>
      </c>
      <c r="E30" s="54"/>
      <c r="F30" s="55"/>
      <c r="G30" s="27"/>
      <c r="H30" s="27">
        <f t="shared" si="0"/>
        <v>0</v>
      </c>
      <c r="I30" s="27">
        <f t="shared" si="1"/>
        <v>0</v>
      </c>
      <c r="J30" s="93" t="s">
        <v>81</v>
      </c>
      <c r="K30" s="164"/>
    </row>
    <row r="31" spans="1:11" ht="16.5" thickBot="1">
      <c r="A31" s="53">
        <v>21</v>
      </c>
      <c r="B31" s="78" t="s">
        <v>178</v>
      </c>
      <c r="C31" s="135">
        <v>10</v>
      </c>
      <c r="D31" s="78" t="s">
        <v>52</v>
      </c>
      <c r="E31" s="54"/>
      <c r="F31" s="55"/>
      <c r="G31" s="27"/>
      <c r="H31" s="27">
        <f t="shared" si="0"/>
        <v>0</v>
      </c>
      <c r="I31" s="27">
        <f t="shared" si="1"/>
        <v>0</v>
      </c>
      <c r="J31" s="93" t="s">
        <v>81</v>
      </c>
      <c r="K31" s="164"/>
    </row>
    <row r="32" spans="1:11" ht="16.5" thickBot="1">
      <c r="A32" s="53">
        <v>22</v>
      </c>
      <c r="B32" s="78" t="s">
        <v>179</v>
      </c>
      <c r="C32" s="135">
        <v>30</v>
      </c>
      <c r="D32" s="78" t="s">
        <v>25</v>
      </c>
      <c r="E32" s="54"/>
      <c r="F32" s="55"/>
      <c r="G32" s="27"/>
      <c r="H32" s="27">
        <f t="shared" si="0"/>
        <v>0</v>
      </c>
      <c r="I32" s="27">
        <f t="shared" si="1"/>
        <v>0</v>
      </c>
      <c r="J32" s="93" t="s">
        <v>81</v>
      </c>
      <c r="K32" s="164"/>
    </row>
    <row r="33" spans="1:11" ht="16.5" thickBot="1">
      <c r="A33" s="53">
        <v>23</v>
      </c>
      <c r="B33" s="78" t="s">
        <v>180</v>
      </c>
      <c r="C33" s="135">
        <v>10</v>
      </c>
      <c r="D33" s="78" t="s">
        <v>25</v>
      </c>
      <c r="E33" s="54"/>
      <c r="F33" s="55"/>
      <c r="G33" s="27"/>
      <c r="H33" s="27">
        <f t="shared" si="0"/>
        <v>0</v>
      </c>
      <c r="I33" s="27">
        <f t="shared" si="1"/>
        <v>0</v>
      </c>
      <c r="J33" s="93" t="s">
        <v>81</v>
      </c>
      <c r="K33" s="164"/>
    </row>
    <row r="34" spans="1:11" ht="16.5" thickBot="1">
      <c r="A34" s="53">
        <v>24</v>
      </c>
      <c r="B34" s="78" t="s">
        <v>181</v>
      </c>
      <c r="C34" s="135">
        <v>100</v>
      </c>
      <c r="D34" s="78" t="s">
        <v>25</v>
      </c>
      <c r="E34" s="54"/>
      <c r="F34" s="55"/>
      <c r="G34" s="27"/>
      <c r="H34" s="27">
        <f t="shared" si="0"/>
        <v>0</v>
      </c>
      <c r="I34" s="27">
        <f t="shared" si="1"/>
        <v>0</v>
      </c>
      <c r="J34" s="93" t="s">
        <v>81</v>
      </c>
      <c r="K34" s="164"/>
    </row>
    <row r="35" spans="1:11" ht="16.5" thickBot="1">
      <c r="A35" s="53">
        <v>25</v>
      </c>
      <c r="B35" s="78" t="s">
        <v>182</v>
      </c>
      <c r="C35" s="135">
        <v>30</v>
      </c>
      <c r="D35" s="78" t="s">
        <v>25</v>
      </c>
      <c r="E35" s="54"/>
      <c r="F35" s="55"/>
      <c r="G35" s="27"/>
      <c r="H35" s="27">
        <f t="shared" si="0"/>
        <v>0</v>
      </c>
      <c r="I35" s="27">
        <f t="shared" si="1"/>
        <v>0</v>
      </c>
      <c r="J35" s="93" t="s">
        <v>81</v>
      </c>
      <c r="K35" s="164"/>
    </row>
    <row r="36" spans="1:11" ht="16.5" thickBot="1">
      <c r="A36" s="53">
        <v>26</v>
      </c>
      <c r="B36" s="78" t="s">
        <v>183</v>
      </c>
      <c r="C36" s="135">
        <v>10</v>
      </c>
      <c r="D36" s="78" t="s">
        <v>52</v>
      </c>
      <c r="E36" s="54"/>
      <c r="F36" s="55"/>
      <c r="G36" s="27"/>
      <c r="H36" s="27">
        <f t="shared" si="0"/>
        <v>0</v>
      </c>
      <c r="I36" s="27">
        <f t="shared" si="1"/>
        <v>0</v>
      </c>
      <c r="J36" s="93" t="s">
        <v>81</v>
      </c>
      <c r="K36" s="164"/>
    </row>
    <row r="37" spans="1:11" ht="16.5" thickBot="1">
      <c r="A37" s="53">
        <v>27</v>
      </c>
      <c r="B37" s="78" t="s">
        <v>184</v>
      </c>
      <c r="C37" s="135">
        <v>30</v>
      </c>
      <c r="D37" s="78" t="s">
        <v>52</v>
      </c>
      <c r="E37" s="54"/>
      <c r="F37" s="55"/>
      <c r="G37" s="27"/>
      <c r="H37" s="27">
        <f t="shared" si="0"/>
        <v>0</v>
      </c>
      <c r="I37" s="27">
        <f t="shared" si="1"/>
        <v>0</v>
      </c>
      <c r="J37" s="93" t="s">
        <v>81</v>
      </c>
      <c r="K37" s="164"/>
    </row>
    <row r="38" spans="1:11" ht="16.5" thickBot="1">
      <c r="A38" s="53">
        <v>28</v>
      </c>
      <c r="B38" s="78" t="s">
        <v>185</v>
      </c>
      <c r="C38" s="135">
        <v>100</v>
      </c>
      <c r="D38" s="78" t="s">
        <v>52</v>
      </c>
      <c r="E38" s="54"/>
      <c r="F38" s="55"/>
      <c r="G38" s="27"/>
      <c r="H38" s="27">
        <f t="shared" si="0"/>
        <v>0</v>
      </c>
      <c r="I38" s="27">
        <f t="shared" si="1"/>
        <v>0</v>
      </c>
      <c r="J38" s="93" t="s">
        <v>81</v>
      </c>
      <c r="K38" s="164"/>
    </row>
    <row r="39" spans="1:11" ht="16.5" thickBot="1">
      <c r="A39" s="53">
        <v>29</v>
      </c>
      <c r="B39" s="78" t="s">
        <v>186</v>
      </c>
      <c r="C39" s="135">
        <v>10</v>
      </c>
      <c r="D39" s="78" t="s">
        <v>25</v>
      </c>
      <c r="E39" s="54"/>
      <c r="F39" s="55"/>
      <c r="G39" s="27"/>
      <c r="H39" s="27">
        <f t="shared" si="0"/>
        <v>0</v>
      </c>
      <c r="I39" s="27">
        <f t="shared" si="1"/>
        <v>0</v>
      </c>
      <c r="J39" s="93" t="s">
        <v>81</v>
      </c>
      <c r="K39" s="164"/>
    </row>
    <row r="40" spans="1:11" ht="16.5" thickBot="1">
      <c r="A40" s="53">
        <v>30</v>
      </c>
      <c r="B40" s="78" t="s">
        <v>187</v>
      </c>
      <c r="C40" s="135">
        <v>10</v>
      </c>
      <c r="D40" s="78" t="s">
        <v>25</v>
      </c>
      <c r="E40" s="54"/>
      <c r="F40" s="55"/>
      <c r="G40" s="27"/>
      <c r="H40" s="27">
        <f t="shared" si="0"/>
        <v>0</v>
      </c>
      <c r="I40" s="27">
        <f t="shared" si="1"/>
        <v>0</v>
      </c>
      <c r="J40" s="93" t="s">
        <v>81</v>
      </c>
      <c r="K40" s="164"/>
    </row>
    <row r="41" spans="1:11" ht="16.5" thickBot="1">
      <c r="A41" s="53">
        <v>31</v>
      </c>
      <c r="B41" s="78" t="s">
        <v>188</v>
      </c>
      <c r="C41" s="135">
        <v>120</v>
      </c>
      <c r="D41" s="78" t="s">
        <v>25</v>
      </c>
      <c r="E41" s="54"/>
      <c r="F41" s="55"/>
      <c r="G41" s="27"/>
      <c r="H41" s="27">
        <f t="shared" si="0"/>
        <v>0</v>
      </c>
      <c r="I41" s="27">
        <f t="shared" si="1"/>
        <v>0</v>
      </c>
      <c r="J41" s="93" t="s">
        <v>81</v>
      </c>
      <c r="K41" s="164"/>
    </row>
    <row r="42" spans="1:11" ht="16.5" thickBot="1">
      <c r="A42" s="53">
        <v>32</v>
      </c>
      <c r="B42" s="78" t="s">
        <v>189</v>
      </c>
      <c r="C42" s="135">
        <v>70</v>
      </c>
      <c r="D42" s="78" t="s">
        <v>25</v>
      </c>
      <c r="E42" s="54"/>
      <c r="F42" s="55"/>
      <c r="G42" s="27"/>
      <c r="H42" s="27">
        <f t="shared" si="0"/>
        <v>0</v>
      </c>
      <c r="I42" s="27">
        <f t="shared" si="1"/>
        <v>0</v>
      </c>
      <c r="J42" s="93" t="s">
        <v>81</v>
      </c>
      <c r="K42" s="164"/>
    </row>
    <row r="43" spans="1:11" ht="16.5" thickBot="1">
      <c r="A43" s="53">
        <v>33</v>
      </c>
      <c r="B43" s="78" t="s">
        <v>190</v>
      </c>
      <c r="C43" s="135">
        <v>70</v>
      </c>
      <c r="D43" s="78" t="s">
        <v>25</v>
      </c>
      <c r="E43" s="54"/>
      <c r="F43" s="55"/>
      <c r="G43" s="27"/>
      <c r="H43" s="27">
        <f t="shared" si="0"/>
        <v>0</v>
      </c>
      <c r="I43" s="27">
        <f t="shared" si="1"/>
        <v>0</v>
      </c>
      <c r="J43" s="93" t="s">
        <v>81</v>
      </c>
      <c r="K43" s="164"/>
    </row>
    <row r="44" spans="1:11" ht="16.5" thickBot="1">
      <c r="A44" s="53">
        <v>34</v>
      </c>
      <c r="B44" s="78" t="s">
        <v>191</v>
      </c>
      <c r="C44" s="135">
        <v>10</v>
      </c>
      <c r="D44" s="78" t="s">
        <v>25</v>
      </c>
      <c r="E44" s="54"/>
      <c r="F44" s="55"/>
      <c r="G44" s="27"/>
      <c r="H44" s="27">
        <f t="shared" si="0"/>
        <v>0</v>
      </c>
      <c r="I44" s="27">
        <f t="shared" si="1"/>
        <v>0</v>
      </c>
      <c r="J44" s="93" t="s">
        <v>81</v>
      </c>
      <c r="K44" s="164"/>
    </row>
    <row r="45" spans="1:11" ht="16.5" thickBot="1">
      <c r="A45" s="53">
        <v>35</v>
      </c>
      <c r="B45" s="78" t="s">
        <v>192</v>
      </c>
      <c r="C45" s="135">
        <v>10</v>
      </c>
      <c r="D45" s="78" t="s">
        <v>25</v>
      </c>
      <c r="E45" s="54"/>
      <c r="F45" s="55"/>
      <c r="G45" s="27"/>
      <c r="H45" s="27">
        <f t="shared" si="0"/>
        <v>0</v>
      </c>
      <c r="I45" s="27">
        <f t="shared" si="1"/>
        <v>0</v>
      </c>
      <c r="J45" s="93" t="s">
        <v>81</v>
      </c>
      <c r="K45" s="164"/>
    </row>
    <row r="46" spans="1:11" ht="16.5" thickBot="1">
      <c r="A46" s="53">
        <v>36</v>
      </c>
      <c r="B46" s="78" t="s">
        <v>193</v>
      </c>
      <c r="C46" s="135">
        <v>15</v>
      </c>
      <c r="D46" s="78" t="s">
        <v>52</v>
      </c>
      <c r="E46" s="54"/>
      <c r="F46" s="55"/>
      <c r="G46" s="27"/>
      <c r="H46" s="27">
        <f t="shared" si="0"/>
        <v>0</v>
      </c>
      <c r="I46" s="27">
        <f t="shared" si="1"/>
        <v>0</v>
      </c>
      <c r="J46" s="93" t="s">
        <v>81</v>
      </c>
      <c r="K46" s="164"/>
    </row>
    <row r="47" spans="1:11" ht="16.5" thickBot="1">
      <c r="A47" s="53">
        <v>37</v>
      </c>
      <c r="B47" s="78" t="s">
        <v>194</v>
      </c>
      <c r="C47" s="135">
        <v>20</v>
      </c>
      <c r="D47" s="78" t="s">
        <v>19</v>
      </c>
      <c r="E47" s="54"/>
      <c r="F47" s="55"/>
      <c r="G47" s="27"/>
      <c r="H47" s="27">
        <f t="shared" si="0"/>
        <v>0</v>
      </c>
      <c r="I47" s="27">
        <f t="shared" si="1"/>
        <v>0</v>
      </c>
      <c r="J47" s="93" t="s">
        <v>81</v>
      </c>
      <c r="K47" s="164"/>
    </row>
    <row r="48" spans="1:11" ht="16.5" thickBot="1">
      <c r="A48" s="53">
        <v>38</v>
      </c>
      <c r="B48" s="78" t="s">
        <v>195</v>
      </c>
      <c r="C48" s="135">
        <v>10</v>
      </c>
      <c r="D48" s="78" t="s">
        <v>19</v>
      </c>
      <c r="E48" s="54"/>
      <c r="F48" s="55"/>
      <c r="G48" s="27"/>
      <c r="H48" s="27">
        <f t="shared" si="0"/>
        <v>0</v>
      </c>
      <c r="I48" s="27">
        <f t="shared" si="1"/>
        <v>0</v>
      </c>
      <c r="J48" s="93" t="s">
        <v>81</v>
      </c>
      <c r="K48" s="164"/>
    </row>
    <row r="49" spans="1:11" ht="16.5" thickBot="1">
      <c r="A49" s="53">
        <v>39</v>
      </c>
      <c r="B49" s="78" t="s">
        <v>196</v>
      </c>
      <c r="C49" s="135">
        <v>10</v>
      </c>
      <c r="D49" s="78" t="s">
        <v>197</v>
      </c>
      <c r="E49" s="54"/>
      <c r="F49" s="55"/>
      <c r="G49" s="27"/>
      <c r="H49" s="27">
        <f t="shared" si="0"/>
        <v>0</v>
      </c>
      <c r="I49" s="27">
        <f t="shared" si="1"/>
        <v>0</v>
      </c>
      <c r="J49" s="93" t="s">
        <v>81</v>
      </c>
      <c r="K49" s="164"/>
    </row>
    <row r="50" spans="1:11" ht="16.5" thickBot="1">
      <c r="A50" s="53">
        <v>40</v>
      </c>
      <c r="B50" s="78" t="s">
        <v>198</v>
      </c>
      <c r="C50" s="135">
        <v>5</v>
      </c>
      <c r="D50" s="78" t="s">
        <v>199</v>
      </c>
      <c r="E50" s="54"/>
      <c r="F50" s="55"/>
      <c r="G50" s="27"/>
      <c r="H50" s="27">
        <f t="shared" si="0"/>
        <v>0</v>
      </c>
      <c r="I50" s="27">
        <f t="shared" si="1"/>
        <v>0</v>
      </c>
      <c r="J50" s="93" t="s">
        <v>81</v>
      </c>
      <c r="K50" s="164"/>
    </row>
    <row r="51" spans="1:11" ht="16.5" thickBot="1">
      <c r="A51" s="53">
        <v>41</v>
      </c>
      <c r="B51" s="78" t="s">
        <v>200</v>
      </c>
      <c r="C51" s="135">
        <v>100</v>
      </c>
      <c r="D51" s="78" t="s">
        <v>52</v>
      </c>
      <c r="E51" s="54"/>
      <c r="F51" s="55"/>
      <c r="G51" s="27"/>
      <c r="H51" s="178">
        <f t="shared" si="0"/>
        <v>0</v>
      </c>
      <c r="I51" s="178">
        <f t="shared" si="1"/>
        <v>0</v>
      </c>
      <c r="J51" s="93" t="s">
        <v>81</v>
      </c>
      <c r="K51" s="164"/>
    </row>
    <row r="52" spans="1:11" s="34" customFormat="1" ht="27.75" customHeight="1" thickBot="1">
      <c r="A52" s="165" t="s">
        <v>544</v>
      </c>
      <c r="B52" s="165"/>
      <c r="C52" s="165"/>
      <c r="D52" s="165"/>
      <c r="E52" s="165"/>
      <c r="F52" s="165"/>
      <c r="G52" s="176"/>
      <c r="H52" s="179">
        <f>SUM(H11:H51)</f>
        <v>0</v>
      </c>
      <c r="I52" s="180">
        <f>SUM(I11:I51)</f>
        <v>0</v>
      </c>
      <c r="J52" s="181"/>
      <c r="K52" s="96"/>
    </row>
    <row r="56" spans="1:11">
      <c r="G56" s="1" t="s">
        <v>67</v>
      </c>
    </row>
    <row r="57" spans="1:11">
      <c r="G57" s="35" t="s">
        <v>68</v>
      </c>
      <c r="H57" s="35"/>
    </row>
  </sheetData>
  <sheetProtection algorithmName="SHA-512" hashValue="T44DrhMSKlsUjtCyVjonvulf4YdJ4Gbl0ToFGzvtLEkLv93xTTKzykDR1MSicNvcwqpkBg8r4atTkne0yDVKEA==" saltValue="XPPVo3hruXjFszSDgGpniQ==" spinCount="100000" sheet="1" selectLockedCells="1"/>
  <protectedRanges>
    <protectedRange sqref="C11:C51" name="Rozstęp1_10_1"/>
  </protectedRanges>
  <mergeCells count="2">
    <mergeCell ref="K12:K51"/>
    <mergeCell ref="A52:G52"/>
  </mergeCells>
  <conditionalFormatting sqref="G12:I51 H11:I11">
    <cfRule type="cellIs" dxfId="64" priority="3" operator="equal">
      <formula>0</formula>
    </cfRule>
  </conditionalFormatting>
  <conditionalFormatting sqref="G11:G51">
    <cfRule type="cellIs" dxfId="63" priority="4" operator="equal">
      <formula>0</formula>
    </cfRule>
  </conditionalFormatting>
  <conditionalFormatting sqref="H52:I52">
    <cfRule type="cellIs" dxfId="62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19"/>
  <sheetViews>
    <sheetView zoomScale="70" zoomScaleNormal="70" workbookViewId="0">
      <selection activeCell="E11" sqref="E11"/>
    </sheetView>
  </sheetViews>
  <sheetFormatPr defaultRowHeight="14.25"/>
  <cols>
    <col min="1" max="1" width="5.875" style="1" customWidth="1"/>
    <col min="2" max="2" width="33.5" style="1" customWidth="1"/>
    <col min="3" max="3" width="7.75" style="1" customWidth="1"/>
    <col min="4" max="4" width="7.5" style="1" customWidth="1"/>
    <col min="5" max="5" width="8.375" style="1" customWidth="1"/>
    <col min="6" max="6" width="7.25" style="1" customWidth="1"/>
    <col min="7" max="7" width="10" style="1" customWidth="1"/>
    <col min="8" max="8" width="12.125" style="1" customWidth="1"/>
    <col min="9" max="9" width="12.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151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205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206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25"/>
    </row>
    <row r="10" spans="1:17" ht="15.75">
      <c r="A10" s="36" t="s">
        <v>207</v>
      </c>
      <c r="B10" s="41" t="s">
        <v>208</v>
      </c>
      <c r="C10" s="50"/>
      <c r="D10" s="42"/>
      <c r="E10" s="43"/>
      <c r="F10" s="43"/>
      <c r="G10" s="43"/>
      <c r="H10" s="43"/>
      <c r="I10" s="43"/>
      <c r="J10" s="43"/>
      <c r="K10" s="99"/>
    </row>
    <row r="11" spans="1:17" ht="90" thickBot="1">
      <c r="A11" s="100">
        <v>1</v>
      </c>
      <c r="B11" s="78" t="s">
        <v>209</v>
      </c>
      <c r="C11" s="138">
        <v>300</v>
      </c>
      <c r="D11" s="78" t="s">
        <v>52</v>
      </c>
      <c r="E11" s="54"/>
      <c r="F11" s="55"/>
      <c r="G11" s="27">
        <f>ROUND(E11*(1+F11),2)</f>
        <v>0</v>
      </c>
      <c r="H11" s="27">
        <f>C11*E11</f>
        <v>0</v>
      </c>
      <c r="I11" s="27">
        <f>G11*C11</f>
        <v>0</v>
      </c>
      <c r="J11" s="93" t="s">
        <v>81</v>
      </c>
      <c r="K11" s="56" t="s">
        <v>17</v>
      </c>
    </row>
    <row r="12" spans="1:17" ht="16.5" thickBot="1">
      <c r="A12" s="100">
        <v>2</v>
      </c>
      <c r="B12" s="78" t="s">
        <v>210</v>
      </c>
      <c r="C12" s="138">
        <v>5</v>
      </c>
      <c r="D12" s="78" t="s">
        <v>52</v>
      </c>
      <c r="E12" s="54"/>
      <c r="F12" s="55"/>
      <c r="G12" s="27">
        <f>ROUND(E12*(1+F12),2)</f>
        <v>0</v>
      </c>
      <c r="H12" s="27">
        <f>C12*E12</f>
        <v>0</v>
      </c>
      <c r="I12" s="27">
        <f>G12*C12</f>
        <v>0</v>
      </c>
      <c r="J12" s="93" t="s">
        <v>81</v>
      </c>
      <c r="K12" s="56"/>
    </row>
    <row r="13" spans="1:17" ht="16.5" thickBot="1">
      <c r="A13" s="100">
        <v>3</v>
      </c>
      <c r="B13" s="78" t="s">
        <v>211</v>
      </c>
      <c r="C13" s="138">
        <v>3500</v>
      </c>
      <c r="D13" s="78" t="s">
        <v>52</v>
      </c>
      <c r="E13" s="54"/>
      <c r="F13" s="55"/>
      <c r="G13" s="27">
        <f>ROUND(E13*(1+F13),2)</f>
        <v>0</v>
      </c>
      <c r="H13" s="178">
        <f>C13*E13</f>
        <v>0</v>
      </c>
      <c r="I13" s="178">
        <f>G13*C13</f>
        <v>0</v>
      </c>
      <c r="J13" s="93" t="s">
        <v>81</v>
      </c>
      <c r="K13" s="99"/>
    </row>
    <row r="14" spans="1:17" s="34" customFormat="1" ht="31.5" customHeight="1" thickBot="1">
      <c r="A14" s="165" t="s">
        <v>545</v>
      </c>
      <c r="B14" s="165"/>
      <c r="C14" s="165"/>
      <c r="D14" s="165"/>
      <c r="E14" s="165"/>
      <c r="F14" s="165"/>
      <c r="G14" s="176"/>
      <c r="H14" s="179">
        <f>SUM(H11:H13)</f>
        <v>0</v>
      </c>
      <c r="I14" s="180">
        <f>SUM(I11:I13)</f>
        <v>0</v>
      </c>
      <c r="J14" s="181"/>
      <c r="K14" s="96"/>
    </row>
    <row r="18" spans="7:8">
      <c r="G18" s="1" t="s">
        <v>67</v>
      </c>
    </row>
    <row r="19" spans="7:8">
      <c r="G19" s="35" t="s">
        <v>68</v>
      </c>
      <c r="H19" s="35"/>
    </row>
  </sheetData>
  <sheetProtection algorithmName="SHA-512" hashValue="ggXgZ9VwJVqPiu1IT0B77mL6sfnYv3aBaUZOzLL5BetGHSyP5j0Nw5MMTtB+vgulZeEQBtj0EqUPeu3CkKTZhQ==" saltValue="Kyz6N3rf+2nnJ4/Wzlyleg==" spinCount="100000" sheet="1" selectLockedCells="1"/>
  <protectedRanges>
    <protectedRange sqref="C11" name="Rozstęp1"/>
    <protectedRange sqref="C12:C13" name="Rozstęp1_6_1"/>
  </protectedRanges>
  <mergeCells count="1">
    <mergeCell ref="A14:G14"/>
  </mergeCells>
  <conditionalFormatting sqref="H11:I11">
    <cfRule type="cellIs" dxfId="61" priority="3" operator="equal">
      <formula>0</formula>
    </cfRule>
  </conditionalFormatting>
  <conditionalFormatting sqref="G12:I13">
    <cfRule type="cellIs" dxfId="60" priority="4" operator="equal">
      <formula>0</formula>
    </cfRule>
  </conditionalFormatting>
  <conditionalFormatting sqref="G11:G13">
    <cfRule type="cellIs" dxfId="59" priority="5" operator="equal">
      <formula>0</formula>
    </cfRule>
  </conditionalFormatting>
  <conditionalFormatting sqref="H14:I14">
    <cfRule type="cellIs" dxfId="58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19"/>
  <sheetViews>
    <sheetView zoomScale="70" zoomScaleNormal="70" workbookViewId="0">
      <selection activeCell="C11" sqref="C11"/>
    </sheetView>
  </sheetViews>
  <sheetFormatPr defaultRowHeight="14.25"/>
  <cols>
    <col min="1" max="1" width="5.875" style="1" customWidth="1"/>
    <col min="2" max="2" width="33.25" style="1" customWidth="1"/>
    <col min="3" max="3" width="7.25" style="1" customWidth="1"/>
    <col min="4" max="4" width="7.75" style="1" customWidth="1"/>
    <col min="5" max="5" width="8.875" style="1" customWidth="1"/>
    <col min="6" max="6" width="7.75" style="1" customWidth="1"/>
    <col min="7" max="7" width="9.125" style="1" customWidth="1"/>
    <col min="8" max="8" width="13.625" style="1" customWidth="1"/>
    <col min="9" max="9" width="13.8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572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213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214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83"/>
    </row>
    <row r="10" spans="1:17" ht="15.75">
      <c r="A10" s="36" t="s">
        <v>207</v>
      </c>
      <c r="B10" s="41" t="s">
        <v>208</v>
      </c>
      <c r="C10" s="50"/>
      <c r="D10" s="42"/>
      <c r="E10" s="43"/>
      <c r="F10" s="43"/>
      <c r="G10" s="43"/>
      <c r="H10" s="43"/>
      <c r="I10" s="43"/>
      <c r="J10" s="43"/>
      <c r="K10" s="99"/>
    </row>
    <row r="11" spans="1:17" ht="16.5" thickBot="1">
      <c r="A11" s="100">
        <v>1</v>
      </c>
      <c r="B11" s="78" t="s">
        <v>209</v>
      </c>
      <c r="C11" s="135">
        <v>300</v>
      </c>
      <c r="D11" s="78" t="s">
        <v>52</v>
      </c>
      <c r="E11" s="54"/>
      <c r="F11" s="55"/>
      <c r="G11" s="27">
        <f>ROUND(E11*(1+F11),2)</f>
        <v>0</v>
      </c>
      <c r="H11" s="27">
        <f>C11*E11</f>
        <v>0</v>
      </c>
      <c r="I11" s="27">
        <f>G11*C11</f>
        <v>0</v>
      </c>
      <c r="J11" s="93" t="s">
        <v>81</v>
      </c>
      <c r="K11" s="99"/>
    </row>
    <row r="12" spans="1:17" ht="96.75" customHeight="1" thickBot="1">
      <c r="A12" s="100">
        <v>2</v>
      </c>
      <c r="B12" s="78" t="s">
        <v>210</v>
      </c>
      <c r="C12" s="135">
        <v>10</v>
      </c>
      <c r="D12" s="78" t="s">
        <v>52</v>
      </c>
      <c r="E12" s="54"/>
      <c r="F12" s="55"/>
      <c r="G12" s="27">
        <f>ROUND(E12*(1+F12),2)</f>
        <v>0</v>
      </c>
      <c r="H12" s="27">
        <f>C12*E12</f>
        <v>0</v>
      </c>
      <c r="I12" s="27">
        <f>G12*C12</f>
        <v>0</v>
      </c>
      <c r="J12" s="93" t="s">
        <v>81</v>
      </c>
      <c r="K12" s="56" t="s">
        <v>17</v>
      </c>
    </row>
    <row r="13" spans="1:17" ht="16.5" thickBot="1">
      <c r="A13" s="100">
        <v>3</v>
      </c>
      <c r="B13" s="78" t="s">
        <v>211</v>
      </c>
      <c r="C13" s="135">
        <v>1500</v>
      </c>
      <c r="D13" s="78" t="s">
        <v>52</v>
      </c>
      <c r="E13" s="54"/>
      <c r="F13" s="55"/>
      <c r="G13" s="27">
        <f>ROUND(E13*(1+F13),2)</f>
        <v>0</v>
      </c>
      <c r="H13" s="178">
        <f>C13*E13</f>
        <v>0</v>
      </c>
      <c r="I13" s="178">
        <f>G13*C13</f>
        <v>0</v>
      </c>
      <c r="J13" s="93" t="s">
        <v>81</v>
      </c>
      <c r="K13" s="99"/>
    </row>
    <row r="14" spans="1:17" s="34" customFormat="1" ht="26.25" customHeight="1" thickBot="1">
      <c r="A14" s="165" t="s">
        <v>546</v>
      </c>
      <c r="B14" s="165"/>
      <c r="C14" s="165"/>
      <c r="D14" s="165"/>
      <c r="E14" s="165"/>
      <c r="F14" s="165"/>
      <c r="G14" s="176"/>
      <c r="H14" s="179">
        <f>SUM(H11:H13)</f>
        <v>0</v>
      </c>
      <c r="I14" s="180">
        <f>SUM(I11:I13)</f>
        <v>0</v>
      </c>
      <c r="J14" s="181"/>
      <c r="K14" s="96"/>
    </row>
    <row r="18" spans="9:10">
      <c r="I18" s="1" t="s">
        <v>67</v>
      </c>
    </row>
    <row r="19" spans="9:10">
      <c r="I19" s="35" t="s">
        <v>68</v>
      </c>
      <c r="J19" s="35"/>
    </row>
  </sheetData>
  <sheetProtection algorithmName="SHA-512" hashValue="gJV7bBeQYTQYZdYTxn1XCXt95X1mbu9VKjkTvfbLJJZa3SP4fm5SfAyjJVkVioVevVlkFpoCkNFB8C9FMhIqKQ==" saltValue="CsTj07m4BuA00befQBeeJQ==" spinCount="100000" sheet="1" selectLockedCells="1"/>
  <protectedRanges>
    <protectedRange sqref="C11:C13" name="Rozstęp1_10_1"/>
  </protectedRanges>
  <mergeCells count="1">
    <mergeCell ref="A14:G14"/>
  </mergeCells>
  <conditionalFormatting sqref="H11:I11">
    <cfRule type="cellIs" dxfId="57" priority="3" operator="equal">
      <formula>0</formula>
    </cfRule>
  </conditionalFormatting>
  <conditionalFormatting sqref="H12:I13">
    <cfRule type="cellIs" dxfId="56" priority="4" operator="equal">
      <formula>0</formula>
    </cfRule>
  </conditionalFormatting>
  <conditionalFormatting sqref="G11:G13">
    <cfRule type="cellIs" dxfId="55" priority="5" operator="equal">
      <formula>0</formula>
    </cfRule>
  </conditionalFormatting>
  <conditionalFormatting sqref="H14:I14">
    <cfRule type="cellIs" dxfId="5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5.75" style="1" customWidth="1"/>
    <col min="2" max="2" width="34.125" style="1" customWidth="1"/>
    <col min="3" max="3" width="7" style="1" customWidth="1"/>
    <col min="4" max="4" width="7.375" style="1" customWidth="1"/>
    <col min="5" max="5" width="9.125" style="1" customWidth="1"/>
    <col min="6" max="6" width="7.375" style="1" customWidth="1"/>
    <col min="7" max="7" width="9.75" style="1" customWidth="1"/>
    <col min="8" max="8" width="11.75" style="1" customWidth="1"/>
    <col min="9" max="9" width="12.62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154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216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217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45"/>
      <c r="B5" s="46"/>
      <c r="C5" s="45"/>
      <c r="D5" s="45"/>
      <c r="E5" s="45"/>
      <c r="F5" s="45"/>
      <c r="G5" s="45"/>
      <c r="H5" s="45"/>
      <c r="I5" s="47"/>
      <c r="J5" s="47"/>
      <c r="K5" s="47"/>
      <c r="L5" s="47"/>
      <c r="M5" s="45"/>
      <c r="N5" s="45"/>
      <c r="O5" s="45"/>
      <c r="P5" s="45"/>
      <c r="Q5" s="45"/>
    </row>
    <row r="6" spans="1:17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7" ht="15.75">
      <c r="A7" s="36"/>
      <c r="B7" s="37"/>
      <c r="C7" s="38"/>
      <c r="D7" s="37"/>
      <c r="E7" s="39"/>
      <c r="F7" s="39"/>
      <c r="G7" s="39"/>
      <c r="H7" s="39"/>
      <c r="I7" s="39"/>
      <c r="J7" s="39"/>
      <c r="K7" s="25"/>
    </row>
    <row r="8" spans="1:17" ht="15.75">
      <c r="A8" s="36" t="s">
        <v>218</v>
      </c>
      <c r="B8" s="41" t="s">
        <v>219</v>
      </c>
      <c r="C8" s="50"/>
      <c r="D8" s="42"/>
      <c r="E8" s="43"/>
      <c r="F8" s="43"/>
      <c r="G8" s="43"/>
      <c r="H8" s="43"/>
      <c r="I8" s="43"/>
      <c r="J8" s="43"/>
      <c r="K8" s="84"/>
    </row>
    <row r="9" spans="1:17" ht="16.5" thickBot="1">
      <c r="A9" s="101" t="s">
        <v>220</v>
      </c>
      <c r="B9" s="42" t="s">
        <v>221</v>
      </c>
      <c r="C9" s="134">
        <v>60</v>
      </c>
      <c r="D9" s="42" t="s">
        <v>52</v>
      </c>
      <c r="E9" s="54"/>
      <c r="F9" s="55"/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27" t="s">
        <v>81</v>
      </c>
      <c r="K9" s="167"/>
    </row>
    <row r="10" spans="1:17" ht="16.5" thickBot="1">
      <c r="A10" s="101" t="s">
        <v>222</v>
      </c>
      <c r="B10" s="42" t="s">
        <v>223</v>
      </c>
      <c r="C10" s="134">
        <v>3</v>
      </c>
      <c r="D10" s="42" t="s">
        <v>25</v>
      </c>
      <c r="E10" s="54"/>
      <c r="F10" s="55"/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81</v>
      </c>
      <c r="K10" s="167"/>
    </row>
    <row r="11" spans="1:17" ht="15.75" customHeight="1" thickBot="1">
      <c r="A11" s="101" t="s">
        <v>224</v>
      </c>
      <c r="B11" s="42" t="s">
        <v>225</v>
      </c>
      <c r="C11" s="134">
        <v>30</v>
      </c>
      <c r="D11" s="42" t="s">
        <v>52</v>
      </c>
      <c r="E11" s="54"/>
      <c r="F11" s="55"/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81</v>
      </c>
      <c r="K11" s="164" t="s">
        <v>74</v>
      </c>
    </row>
    <row r="12" spans="1:17" ht="16.5" thickBot="1">
      <c r="A12" s="101" t="s">
        <v>226</v>
      </c>
      <c r="B12" s="42" t="s">
        <v>227</v>
      </c>
      <c r="C12" s="134">
        <v>30</v>
      </c>
      <c r="D12" s="42" t="s">
        <v>52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4"/>
    </row>
    <row r="13" spans="1:17" ht="16.5" thickBot="1">
      <c r="A13" s="101" t="s">
        <v>228</v>
      </c>
      <c r="B13" s="42" t="s">
        <v>229</v>
      </c>
      <c r="C13" s="134">
        <v>10</v>
      </c>
      <c r="D13" s="42" t="s">
        <v>52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4"/>
    </row>
    <row r="14" spans="1:17" ht="16.5" thickBot="1">
      <c r="A14" s="101" t="s">
        <v>230</v>
      </c>
      <c r="B14" s="42" t="s">
        <v>231</v>
      </c>
      <c r="C14" s="134">
        <v>500</v>
      </c>
      <c r="D14" s="42" t="s">
        <v>52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4"/>
    </row>
    <row r="15" spans="1:17" ht="16.5" thickBot="1">
      <c r="A15" s="101" t="s">
        <v>232</v>
      </c>
      <c r="B15" s="42" t="s">
        <v>233</v>
      </c>
      <c r="C15" s="134">
        <v>20</v>
      </c>
      <c r="D15" s="42" t="s">
        <v>52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4"/>
    </row>
    <row r="16" spans="1:17" ht="16.5" thickBot="1">
      <c r="A16" s="101" t="s">
        <v>234</v>
      </c>
      <c r="B16" s="42" t="s">
        <v>235</v>
      </c>
      <c r="C16" s="134">
        <v>50</v>
      </c>
      <c r="D16" s="42" t="s">
        <v>52</v>
      </c>
      <c r="E16" s="54"/>
      <c r="F16" s="55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4"/>
    </row>
    <row r="17" spans="1:11" ht="16.5" thickBot="1">
      <c r="A17" s="101">
        <v>9</v>
      </c>
      <c r="B17" s="42" t="s">
        <v>236</v>
      </c>
      <c r="C17" s="134">
        <v>5</v>
      </c>
      <c r="D17" s="42" t="s">
        <v>52</v>
      </c>
      <c r="E17" s="54"/>
      <c r="F17" s="55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81</v>
      </c>
      <c r="K17" s="164"/>
    </row>
    <row r="18" spans="1:11" ht="16.5" thickBot="1">
      <c r="A18" s="101">
        <v>10</v>
      </c>
      <c r="B18" s="42" t="s">
        <v>237</v>
      </c>
      <c r="C18" s="134">
        <v>5</v>
      </c>
      <c r="D18" s="42" t="s">
        <v>52</v>
      </c>
      <c r="E18" s="54"/>
      <c r="F18" s="55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4"/>
    </row>
    <row r="19" spans="1:11" ht="16.5" thickBot="1">
      <c r="A19" s="101">
        <v>11</v>
      </c>
      <c r="B19" s="42" t="s">
        <v>238</v>
      </c>
      <c r="C19" s="134">
        <v>30</v>
      </c>
      <c r="D19" s="42" t="s">
        <v>52</v>
      </c>
      <c r="E19" s="54"/>
      <c r="F19" s="55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4"/>
    </row>
    <row r="20" spans="1:11" ht="16.5" thickBot="1">
      <c r="A20" s="101">
        <v>12</v>
      </c>
      <c r="B20" s="42" t="s">
        <v>239</v>
      </c>
      <c r="C20" s="134">
        <v>5</v>
      </c>
      <c r="D20" s="42" t="s">
        <v>52</v>
      </c>
      <c r="E20" s="54"/>
      <c r="F20" s="55"/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4"/>
    </row>
    <row r="21" spans="1:11" ht="16.5" thickBot="1">
      <c r="A21" s="101">
        <v>13</v>
      </c>
      <c r="B21" s="42" t="s">
        <v>240</v>
      </c>
      <c r="C21" s="134">
        <v>1</v>
      </c>
      <c r="D21" s="42" t="s">
        <v>52</v>
      </c>
      <c r="E21" s="54"/>
      <c r="F21" s="55"/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4"/>
    </row>
    <row r="22" spans="1:11" ht="16.5" thickBot="1">
      <c r="A22" s="101">
        <v>14</v>
      </c>
      <c r="B22" s="42" t="s">
        <v>241</v>
      </c>
      <c r="C22" s="134">
        <v>40</v>
      </c>
      <c r="D22" s="42" t="s">
        <v>52</v>
      </c>
      <c r="E22" s="54"/>
      <c r="F22" s="55"/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4"/>
    </row>
    <row r="23" spans="1:11" ht="16.5" thickBot="1">
      <c r="A23" s="101">
        <v>15</v>
      </c>
      <c r="B23" s="42" t="s">
        <v>242</v>
      </c>
      <c r="C23" s="134">
        <v>2</v>
      </c>
      <c r="D23" s="42" t="s">
        <v>52</v>
      </c>
      <c r="E23" s="54"/>
      <c r="F23" s="55"/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4"/>
    </row>
    <row r="24" spans="1:11" ht="16.5" thickBot="1">
      <c r="A24" s="101">
        <v>16</v>
      </c>
      <c r="B24" s="42" t="s">
        <v>243</v>
      </c>
      <c r="C24" s="134">
        <v>1</v>
      </c>
      <c r="D24" s="42" t="s">
        <v>25</v>
      </c>
      <c r="E24" s="54"/>
      <c r="F24" s="55"/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81</v>
      </c>
      <c r="K24" s="164"/>
    </row>
    <row r="25" spans="1:11" ht="16.5" thickBot="1">
      <c r="A25" s="101">
        <v>17</v>
      </c>
      <c r="B25" s="78" t="s">
        <v>244</v>
      </c>
      <c r="C25" s="138">
        <v>45</v>
      </c>
      <c r="D25" s="78" t="s">
        <v>52</v>
      </c>
      <c r="E25" s="54"/>
      <c r="F25" s="55"/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4"/>
    </row>
    <row r="26" spans="1:11" ht="16.5" thickBot="1">
      <c r="A26" s="101">
        <v>18</v>
      </c>
      <c r="B26" s="78" t="s">
        <v>245</v>
      </c>
      <c r="C26" s="138">
        <v>1</v>
      </c>
      <c r="D26" s="78" t="s">
        <v>52</v>
      </c>
      <c r="E26" s="54"/>
      <c r="F26" s="55"/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4"/>
    </row>
    <row r="27" spans="1:11" ht="16.5" thickBot="1">
      <c r="A27" s="101">
        <v>19</v>
      </c>
      <c r="B27" s="78" t="s">
        <v>246</v>
      </c>
      <c r="C27" s="138">
        <v>1</v>
      </c>
      <c r="D27" s="78" t="s">
        <v>52</v>
      </c>
      <c r="E27" s="54"/>
      <c r="F27" s="55"/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4"/>
    </row>
    <row r="28" spans="1:11" ht="16.5" thickBot="1">
      <c r="A28" s="101">
        <v>20</v>
      </c>
      <c r="B28" s="42" t="s">
        <v>247</v>
      </c>
      <c r="C28" s="134">
        <v>1</v>
      </c>
      <c r="D28" s="42" t="s">
        <v>52</v>
      </c>
      <c r="E28" s="54"/>
      <c r="F28" s="55"/>
      <c r="G28" s="27">
        <f t="shared" si="0"/>
        <v>0</v>
      </c>
      <c r="H28" s="178">
        <f t="shared" si="1"/>
        <v>0</v>
      </c>
      <c r="I28" s="178">
        <f t="shared" si="2"/>
        <v>0</v>
      </c>
      <c r="J28" s="27" t="s">
        <v>81</v>
      </c>
      <c r="K28" s="164"/>
    </row>
    <row r="29" spans="1:11" s="34" customFormat="1" ht="26.25" customHeight="1" thickBot="1">
      <c r="A29" s="165" t="s">
        <v>547</v>
      </c>
      <c r="B29" s="165"/>
      <c r="C29" s="165"/>
      <c r="D29" s="165"/>
      <c r="E29" s="165"/>
      <c r="F29" s="165"/>
      <c r="G29" s="176"/>
      <c r="H29" s="179">
        <f>SUM(H9:H28)</f>
        <v>0</v>
      </c>
      <c r="I29" s="180">
        <f>SUM(I9:I28)</f>
        <v>0</v>
      </c>
      <c r="J29" s="181"/>
      <c r="K29" s="96"/>
    </row>
    <row r="33" spans="7:8">
      <c r="G33" s="1" t="s">
        <v>67</v>
      </c>
    </row>
    <row r="34" spans="7:8">
      <c r="G34" s="35" t="s">
        <v>68</v>
      </c>
      <c r="H34" s="35"/>
    </row>
  </sheetData>
  <sheetProtection algorithmName="SHA-512" hashValue="mC38/MHTQLyOLT9aIinCSjM3Ep8KmepUpToG9Tnn1wQBXTErCWloOR5jKrXK/KKuA8W5NKDbgoU3mNy5/XSNLA==" saltValue="4IlmSZvMZTwrrhxMxiFT8g==" spinCount="100000" sheet="1" selectLockedCells="1"/>
  <protectedRanges>
    <protectedRange sqref="C9" name="Rozstęp1"/>
    <protectedRange sqref="C10:C28" name="Rozstęp1_7_1"/>
  </protectedRanges>
  <mergeCells count="3">
    <mergeCell ref="K9:K10"/>
    <mergeCell ref="K11:K28"/>
    <mergeCell ref="A29:G29"/>
  </mergeCells>
  <conditionalFormatting sqref="H9:I9">
    <cfRule type="cellIs" dxfId="53" priority="3" operator="equal">
      <formula>0</formula>
    </cfRule>
  </conditionalFormatting>
  <conditionalFormatting sqref="G12:I28 H10:I11">
    <cfRule type="cellIs" dxfId="52" priority="4" operator="equal">
      <formula>0</formula>
    </cfRule>
  </conditionalFormatting>
  <conditionalFormatting sqref="G9:G28">
    <cfRule type="cellIs" dxfId="51" priority="5" operator="equal">
      <formula>0</formula>
    </cfRule>
  </conditionalFormatting>
  <conditionalFormatting sqref="H29:I29">
    <cfRule type="cellIs" dxfId="50" priority="1" operator="equal">
      <formula>0</formula>
    </cfRule>
  </conditionalFormatting>
  <pageMargins left="0.70833333333333304" right="0.70833333333333304" top="0.64583333333333304" bottom="0.61597222222222203" header="0.51180555555555496" footer="0.51180555555555496"/>
  <pageSetup paperSize="9" scale="85" firstPageNumber="0" pageOrder="overThenDown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4"/>
  <sheetViews>
    <sheetView zoomScale="70" zoomScaleNormal="70" workbookViewId="0">
      <selection activeCell="C9" sqref="C9"/>
    </sheetView>
  </sheetViews>
  <sheetFormatPr defaultRowHeight="14.25"/>
  <cols>
    <col min="1" max="1" width="6.25" style="1" customWidth="1"/>
    <col min="2" max="2" width="33.5" style="1" customWidth="1"/>
    <col min="3" max="3" width="7" style="1" customWidth="1"/>
    <col min="4" max="4" width="7.375" style="1" customWidth="1"/>
    <col min="5" max="5" width="11.375" style="1" customWidth="1"/>
    <col min="6" max="6" width="7.625" style="1" customWidth="1"/>
    <col min="7" max="7" width="11.5" style="1"/>
    <col min="8" max="8" width="14.25" style="1" customWidth="1"/>
    <col min="9" max="9" width="11.8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201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249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250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45"/>
      <c r="B5" s="46"/>
      <c r="C5" s="45"/>
      <c r="D5" s="45"/>
      <c r="E5" s="45"/>
      <c r="F5" s="45"/>
      <c r="G5" s="45"/>
      <c r="H5" s="45"/>
      <c r="I5" s="47"/>
      <c r="J5" s="47"/>
      <c r="K5" s="47"/>
      <c r="L5" s="47"/>
      <c r="M5" s="45"/>
      <c r="N5" s="45"/>
      <c r="O5" s="45"/>
      <c r="P5" s="45"/>
      <c r="Q5" s="45"/>
    </row>
    <row r="6" spans="1:17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7" ht="15.75">
      <c r="A7" s="36"/>
      <c r="B7" s="37"/>
      <c r="C7" s="38"/>
      <c r="D7" s="37"/>
      <c r="E7" s="39"/>
      <c r="F7" s="39"/>
      <c r="G7" s="39"/>
      <c r="H7" s="39"/>
      <c r="I7" s="39"/>
      <c r="J7" s="39"/>
      <c r="K7" s="83"/>
    </row>
    <row r="8" spans="1:17" ht="15.75">
      <c r="A8" s="36" t="s">
        <v>218</v>
      </c>
      <c r="B8" s="41" t="s">
        <v>219</v>
      </c>
      <c r="C8" s="50"/>
      <c r="D8" s="42"/>
      <c r="E8" s="43"/>
      <c r="F8" s="43"/>
      <c r="G8" s="43"/>
      <c r="H8" s="43"/>
      <c r="I8" s="43"/>
      <c r="J8" s="43"/>
      <c r="K8" s="84"/>
    </row>
    <row r="9" spans="1:17" ht="16.5" thickBot="1">
      <c r="A9" s="101" t="s">
        <v>220</v>
      </c>
      <c r="B9" s="42" t="s">
        <v>221</v>
      </c>
      <c r="C9" s="135">
        <v>120</v>
      </c>
      <c r="D9" s="42" t="s">
        <v>52</v>
      </c>
      <c r="E9" s="54"/>
      <c r="F9" s="55"/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27" t="s">
        <v>81</v>
      </c>
      <c r="K9" s="99"/>
    </row>
    <row r="10" spans="1:17" ht="15.75" customHeight="1" thickBot="1">
      <c r="A10" s="101" t="s">
        <v>222</v>
      </c>
      <c r="B10" s="42" t="s">
        <v>223</v>
      </c>
      <c r="C10" s="135">
        <v>10</v>
      </c>
      <c r="D10" s="42" t="s">
        <v>25</v>
      </c>
      <c r="E10" s="54"/>
      <c r="F10" s="55"/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81</v>
      </c>
      <c r="K10" s="164" t="s">
        <v>74</v>
      </c>
    </row>
    <row r="11" spans="1:17" ht="16.5" thickBot="1">
      <c r="A11" s="101" t="s">
        <v>224</v>
      </c>
      <c r="B11" s="42" t="s">
        <v>225</v>
      </c>
      <c r="C11" s="135">
        <v>20</v>
      </c>
      <c r="D11" s="42" t="s">
        <v>52</v>
      </c>
      <c r="E11" s="54"/>
      <c r="F11" s="55"/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81</v>
      </c>
      <c r="K11" s="164"/>
    </row>
    <row r="12" spans="1:17" ht="16.5" thickBot="1">
      <c r="A12" s="101" t="s">
        <v>226</v>
      </c>
      <c r="B12" s="42" t="s">
        <v>227</v>
      </c>
      <c r="C12" s="135">
        <v>20</v>
      </c>
      <c r="D12" s="42" t="s">
        <v>52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4"/>
    </row>
    <row r="13" spans="1:17" ht="16.5" thickBot="1">
      <c r="A13" s="101" t="s">
        <v>228</v>
      </c>
      <c r="B13" s="42" t="s">
        <v>229</v>
      </c>
      <c r="C13" s="135">
        <v>50</v>
      </c>
      <c r="D13" s="42" t="s">
        <v>52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4"/>
    </row>
    <row r="14" spans="1:17" ht="16.5" thickBot="1">
      <c r="A14" s="101" t="s">
        <v>230</v>
      </c>
      <c r="B14" s="42" t="s">
        <v>231</v>
      </c>
      <c r="C14" s="135">
        <v>150</v>
      </c>
      <c r="D14" s="42" t="s">
        <v>52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4"/>
    </row>
    <row r="15" spans="1:17" ht="16.5" thickBot="1">
      <c r="A15" s="101" t="s">
        <v>232</v>
      </c>
      <c r="B15" s="42" t="s">
        <v>233</v>
      </c>
      <c r="C15" s="135">
        <v>20</v>
      </c>
      <c r="D15" s="42" t="s">
        <v>52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4"/>
    </row>
    <row r="16" spans="1:17" ht="16.5" thickBot="1">
      <c r="A16" s="101" t="s">
        <v>234</v>
      </c>
      <c r="B16" s="42" t="s">
        <v>235</v>
      </c>
      <c r="C16" s="135">
        <v>30</v>
      </c>
      <c r="D16" s="42" t="s">
        <v>52</v>
      </c>
      <c r="E16" s="54"/>
      <c r="F16" s="55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4"/>
    </row>
    <row r="17" spans="1:11" ht="16.5" thickBot="1">
      <c r="A17" s="101">
        <v>9</v>
      </c>
      <c r="B17" s="42" t="s">
        <v>236</v>
      </c>
      <c r="C17" s="135">
        <v>20</v>
      </c>
      <c r="D17" s="42" t="s">
        <v>52</v>
      </c>
      <c r="E17" s="54"/>
      <c r="F17" s="55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81</v>
      </c>
      <c r="K17" s="164"/>
    </row>
    <row r="18" spans="1:11" ht="16.5" thickBot="1">
      <c r="A18" s="101">
        <v>10</v>
      </c>
      <c r="B18" s="42" t="s">
        <v>237</v>
      </c>
      <c r="C18" s="135">
        <v>20</v>
      </c>
      <c r="D18" s="42" t="s">
        <v>52</v>
      </c>
      <c r="E18" s="54"/>
      <c r="F18" s="55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4"/>
    </row>
    <row r="19" spans="1:11" ht="16.5" thickBot="1">
      <c r="A19" s="101">
        <v>11</v>
      </c>
      <c r="B19" s="42" t="s">
        <v>238</v>
      </c>
      <c r="C19" s="135">
        <v>30</v>
      </c>
      <c r="D19" s="42" t="s">
        <v>52</v>
      </c>
      <c r="E19" s="54"/>
      <c r="F19" s="55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4"/>
    </row>
    <row r="20" spans="1:11" ht="16.5" thickBot="1">
      <c r="A20" s="101">
        <v>12</v>
      </c>
      <c r="B20" s="42" t="s">
        <v>239</v>
      </c>
      <c r="C20" s="135">
        <v>5</v>
      </c>
      <c r="D20" s="42" t="s">
        <v>52</v>
      </c>
      <c r="E20" s="54"/>
      <c r="F20" s="55"/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4"/>
    </row>
    <row r="21" spans="1:11" ht="16.5" thickBot="1">
      <c r="A21" s="101">
        <v>13</v>
      </c>
      <c r="B21" s="42" t="s">
        <v>240</v>
      </c>
      <c r="C21" s="135">
        <v>10</v>
      </c>
      <c r="D21" s="42" t="s">
        <v>52</v>
      </c>
      <c r="E21" s="54"/>
      <c r="F21" s="55"/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4"/>
    </row>
    <row r="22" spans="1:11" ht="16.5" thickBot="1">
      <c r="A22" s="101">
        <v>14</v>
      </c>
      <c r="B22" s="42" t="s">
        <v>241</v>
      </c>
      <c r="C22" s="135">
        <v>20</v>
      </c>
      <c r="D22" s="42" t="s">
        <v>52</v>
      </c>
      <c r="E22" s="54"/>
      <c r="F22" s="55"/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4"/>
    </row>
    <row r="23" spans="1:11" ht="16.5" thickBot="1">
      <c r="A23" s="101">
        <v>15</v>
      </c>
      <c r="B23" s="42" t="s">
        <v>242</v>
      </c>
      <c r="C23" s="135">
        <v>15</v>
      </c>
      <c r="D23" s="42" t="s">
        <v>52</v>
      </c>
      <c r="E23" s="54"/>
      <c r="F23" s="55"/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4"/>
    </row>
    <row r="24" spans="1:11" ht="16.5" thickBot="1">
      <c r="A24" s="101">
        <v>16</v>
      </c>
      <c r="B24" s="42" t="s">
        <v>243</v>
      </c>
      <c r="C24" s="135">
        <v>10</v>
      </c>
      <c r="D24" s="42" t="s">
        <v>25</v>
      </c>
      <c r="E24" s="54"/>
      <c r="F24" s="55"/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81</v>
      </c>
      <c r="K24" s="164"/>
    </row>
    <row r="25" spans="1:11" ht="16.5" thickBot="1">
      <c r="A25" s="101">
        <v>17</v>
      </c>
      <c r="B25" s="78" t="s">
        <v>244</v>
      </c>
      <c r="C25" s="135">
        <v>35</v>
      </c>
      <c r="D25" s="78" t="s">
        <v>52</v>
      </c>
      <c r="E25" s="54"/>
      <c r="F25" s="55"/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4"/>
    </row>
    <row r="26" spans="1:11" ht="16.5" thickBot="1">
      <c r="A26" s="101">
        <v>18</v>
      </c>
      <c r="B26" s="78" t="s">
        <v>245</v>
      </c>
      <c r="C26" s="135">
        <v>2</v>
      </c>
      <c r="D26" s="78" t="s">
        <v>52</v>
      </c>
      <c r="E26" s="54"/>
      <c r="F26" s="55"/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4"/>
    </row>
    <row r="27" spans="1:11" ht="16.5" thickBot="1">
      <c r="A27" s="101">
        <v>19</v>
      </c>
      <c r="B27" s="78" t="s">
        <v>246</v>
      </c>
      <c r="C27" s="138">
        <v>2</v>
      </c>
      <c r="D27" s="78" t="s">
        <v>52</v>
      </c>
      <c r="E27" s="54"/>
      <c r="F27" s="55"/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4"/>
    </row>
    <row r="28" spans="1:11" ht="16.5" thickBot="1">
      <c r="A28" s="101">
        <v>20</v>
      </c>
      <c r="B28" s="42" t="s">
        <v>247</v>
      </c>
      <c r="C28" s="134">
        <v>10</v>
      </c>
      <c r="D28" s="42" t="s">
        <v>52</v>
      </c>
      <c r="E28" s="54"/>
      <c r="F28" s="55"/>
      <c r="G28" s="27">
        <f t="shared" si="0"/>
        <v>0</v>
      </c>
      <c r="H28" s="178">
        <f t="shared" si="1"/>
        <v>0</v>
      </c>
      <c r="I28" s="178">
        <f t="shared" si="2"/>
        <v>0</v>
      </c>
      <c r="J28" s="27" t="s">
        <v>81</v>
      </c>
      <c r="K28" s="164"/>
    </row>
    <row r="29" spans="1:11" s="34" customFormat="1" ht="27.75" customHeight="1" thickBot="1">
      <c r="A29" s="165" t="s">
        <v>548</v>
      </c>
      <c r="B29" s="165"/>
      <c r="C29" s="165"/>
      <c r="D29" s="165"/>
      <c r="E29" s="165"/>
      <c r="F29" s="165"/>
      <c r="G29" s="176"/>
      <c r="H29" s="179">
        <f>SUM(H9:H28)</f>
        <v>0</v>
      </c>
      <c r="I29" s="180">
        <f>SUM(I9:I28)</f>
        <v>0</v>
      </c>
      <c r="J29" s="102"/>
      <c r="K29" s="97"/>
    </row>
    <row r="33" spans="7:8">
      <c r="G33" s="1" t="s">
        <v>67</v>
      </c>
    </row>
    <row r="34" spans="7:8">
      <c r="G34" s="35" t="s">
        <v>68</v>
      </c>
      <c r="H34" s="35"/>
    </row>
  </sheetData>
  <sheetProtection algorithmName="SHA-512" hashValue="DLcsU9v2jyaafEdMXMFccZ9+zCQbRjVBGWtvdh8IAOfnUUHGv5FEy71UBqdacBQ8+jEf2q+vA3ynX+eSfenu4Q==" saltValue="WXdXJ+C9Ug/v4Jg/Ck2vKg==" spinCount="100000" sheet="1" selectLockedCells="1"/>
  <protectedRanges>
    <protectedRange sqref="C9:C28" name="Rozstęp1_10_1"/>
  </protectedRanges>
  <mergeCells count="2">
    <mergeCell ref="K10:K28"/>
    <mergeCell ref="A29:G29"/>
  </mergeCells>
  <conditionalFormatting sqref="H9:I9">
    <cfRule type="cellIs" dxfId="49" priority="3" operator="equal">
      <formula>0</formula>
    </cfRule>
  </conditionalFormatting>
  <conditionalFormatting sqref="H10:I28">
    <cfRule type="cellIs" dxfId="48" priority="4" operator="equal">
      <formula>0</formula>
    </cfRule>
  </conditionalFormatting>
  <conditionalFormatting sqref="G9:G28">
    <cfRule type="cellIs" dxfId="47" priority="5" operator="equal">
      <formula>0</formula>
    </cfRule>
  </conditionalFormatting>
  <conditionalFormatting sqref="H29:I29">
    <cfRule type="cellIs" dxfId="46" priority="1" operator="equal">
      <formula>0</formula>
    </cfRule>
  </conditionalFormatting>
  <pageMargins left="0.70833333333333304" right="0.70833333333333304" top="0.69583333333333297" bottom="0.54583333333333295" header="0.51180555555555496" footer="0.51180555555555496"/>
  <pageSetup paperSize="9" scale="81" firstPageNumber="0" pageOrder="overThenDown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5.875" style="1" customWidth="1"/>
    <col min="2" max="2" width="33.75" style="1" customWidth="1"/>
    <col min="3" max="3" width="7" style="1" customWidth="1"/>
    <col min="4" max="4" width="7.5" style="1" customWidth="1"/>
    <col min="5" max="5" width="9" style="1" customWidth="1"/>
    <col min="6" max="6" width="7.75" style="1" customWidth="1"/>
    <col min="7" max="7" width="10.75" style="1" customWidth="1"/>
    <col min="8" max="8" width="11" style="1" customWidth="1"/>
    <col min="9" max="9" width="11.7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571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252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253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 ht="7.5" customHeight="1">
      <c r="A5" s="45"/>
      <c r="B5" s="46"/>
      <c r="C5" s="45"/>
      <c r="D5" s="45"/>
      <c r="E5" s="45"/>
      <c r="F5" s="45"/>
      <c r="G5" s="45"/>
      <c r="H5" s="45"/>
      <c r="I5" s="47"/>
      <c r="J5" s="47"/>
      <c r="K5" s="47"/>
      <c r="L5" s="47"/>
      <c r="M5" s="45"/>
      <c r="N5" s="45"/>
      <c r="O5" s="45"/>
      <c r="P5" s="45"/>
      <c r="Q5" s="45"/>
    </row>
    <row r="6" spans="1:17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7" ht="15.75">
      <c r="A7" s="36"/>
      <c r="B7" s="37"/>
      <c r="C7" s="38"/>
      <c r="D7" s="37"/>
      <c r="E7" s="39"/>
      <c r="F7" s="39"/>
      <c r="G7" s="39"/>
      <c r="H7" s="39"/>
      <c r="I7" s="39"/>
      <c r="J7" s="39"/>
      <c r="K7" s="25"/>
    </row>
    <row r="8" spans="1:17" ht="15.75">
      <c r="A8" s="36" t="s">
        <v>254</v>
      </c>
      <c r="B8" s="41" t="s">
        <v>255</v>
      </c>
      <c r="C8" s="50"/>
      <c r="D8" s="42"/>
      <c r="E8" s="43"/>
      <c r="F8" s="43"/>
      <c r="G8" s="43"/>
      <c r="H8" s="43"/>
      <c r="I8" s="43"/>
      <c r="J8" s="43"/>
      <c r="K8" s="84"/>
    </row>
    <row r="9" spans="1:17" ht="16.5" thickBot="1">
      <c r="A9" s="103">
        <v>1</v>
      </c>
      <c r="B9" s="103" t="s">
        <v>256</v>
      </c>
      <c r="C9" s="138">
        <v>20</v>
      </c>
      <c r="D9" s="103" t="s">
        <v>52</v>
      </c>
      <c r="E9" s="29"/>
      <c r="F9" s="90"/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93" t="s">
        <v>257</v>
      </c>
      <c r="K9" s="99"/>
    </row>
    <row r="10" spans="1:17" ht="16.5" thickBot="1">
      <c r="A10" s="103">
        <v>2</v>
      </c>
      <c r="B10" s="103" t="s">
        <v>258</v>
      </c>
      <c r="C10" s="138">
        <v>5</v>
      </c>
      <c r="D10" s="103" t="s">
        <v>52</v>
      </c>
      <c r="E10" s="29"/>
      <c r="F10" s="90"/>
      <c r="G10" s="27">
        <f t="shared" si="0"/>
        <v>0</v>
      </c>
      <c r="H10" s="27">
        <f t="shared" si="1"/>
        <v>0</v>
      </c>
      <c r="I10" s="27">
        <f t="shared" si="2"/>
        <v>0</v>
      </c>
      <c r="J10" s="93" t="s">
        <v>257</v>
      </c>
      <c r="K10" s="99"/>
    </row>
    <row r="11" spans="1:17" ht="15.75" customHeight="1" thickBot="1">
      <c r="A11" s="103">
        <v>3</v>
      </c>
      <c r="B11" s="103" t="s">
        <v>259</v>
      </c>
      <c r="C11" s="138">
        <v>20</v>
      </c>
      <c r="D11" s="103" t="s">
        <v>52</v>
      </c>
      <c r="E11" s="29"/>
      <c r="F11" s="90"/>
      <c r="G11" s="27">
        <f t="shared" si="0"/>
        <v>0</v>
      </c>
      <c r="H11" s="27">
        <f t="shared" si="1"/>
        <v>0</v>
      </c>
      <c r="I11" s="27">
        <f t="shared" si="2"/>
        <v>0</v>
      </c>
      <c r="J11" s="93" t="s">
        <v>257</v>
      </c>
      <c r="K11" s="164" t="s">
        <v>17</v>
      </c>
    </row>
    <row r="12" spans="1:17" ht="16.5" thickBot="1">
      <c r="A12" s="103">
        <v>4</v>
      </c>
      <c r="B12" s="103" t="s">
        <v>260</v>
      </c>
      <c r="C12" s="138">
        <v>10</v>
      </c>
      <c r="D12" s="103" t="s">
        <v>52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93" t="s">
        <v>257</v>
      </c>
      <c r="K12" s="164"/>
    </row>
    <row r="13" spans="1:17" ht="16.5" thickBot="1">
      <c r="A13" s="103">
        <v>5</v>
      </c>
      <c r="B13" s="103" t="s">
        <v>261</v>
      </c>
      <c r="C13" s="138">
        <v>10</v>
      </c>
      <c r="D13" s="103" t="s">
        <v>52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93" t="s">
        <v>257</v>
      </c>
      <c r="K13" s="164"/>
    </row>
    <row r="14" spans="1:17" ht="16.5" thickBot="1">
      <c r="A14" s="103">
        <v>6</v>
      </c>
      <c r="B14" s="103" t="s">
        <v>262</v>
      </c>
      <c r="C14" s="138">
        <v>10</v>
      </c>
      <c r="D14" s="103" t="s">
        <v>52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93" t="s">
        <v>257</v>
      </c>
      <c r="K14" s="164"/>
    </row>
    <row r="15" spans="1:17" ht="16.5" thickBot="1">
      <c r="A15" s="103">
        <v>7</v>
      </c>
      <c r="B15" s="103" t="s">
        <v>263</v>
      </c>
      <c r="C15" s="138">
        <v>30</v>
      </c>
      <c r="D15" s="103" t="s">
        <v>52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93" t="s">
        <v>257</v>
      </c>
      <c r="K15" s="164"/>
    </row>
    <row r="16" spans="1:17" ht="16.5" thickBot="1">
      <c r="A16" s="103">
        <v>8</v>
      </c>
      <c r="B16" s="103" t="s">
        <v>264</v>
      </c>
      <c r="C16" s="138">
        <v>15</v>
      </c>
      <c r="D16" s="103" t="s">
        <v>52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93" t="s">
        <v>257</v>
      </c>
      <c r="K16" s="164"/>
    </row>
    <row r="17" spans="1:11" ht="16.5" thickBot="1">
      <c r="A17" s="103">
        <v>9</v>
      </c>
      <c r="B17" s="103" t="s">
        <v>265</v>
      </c>
      <c r="C17" s="138">
        <v>20</v>
      </c>
      <c r="D17" s="103" t="s">
        <v>52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93" t="s">
        <v>257</v>
      </c>
      <c r="K17" s="164"/>
    </row>
    <row r="18" spans="1:11" ht="32.25" thickBot="1">
      <c r="A18" s="103">
        <v>10</v>
      </c>
      <c r="B18" s="103" t="s">
        <v>266</v>
      </c>
      <c r="C18" s="138">
        <v>10</v>
      </c>
      <c r="D18" s="103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93" t="s">
        <v>257</v>
      </c>
      <c r="K18" s="164"/>
    </row>
    <row r="19" spans="1:11" ht="16.5" thickBot="1">
      <c r="A19" s="103">
        <v>11</v>
      </c>
      <c r="B19" s="103" t="s">
        <v>267</v>
      </c>
      <c r="C19" s="138">
        <v>20</v>
      </c>
      <c r="D19" s="103" t="s">
        <v>52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93" t="s">
        <v>257</v>
      </c>
      <c r="K19" s="164"/>
    </row>
    <row r="20" spans="1:11" ht="16.5" thickBot="1">
      <c r="A20" s="103">
        <v>12</v>
      </c>
      <c r="B20" s="103" t="s">
        <v>268</v>
      </c>
      <c r="C20" s="138">
        <v>5</v>
      </c>
      <c r="D20" s="103" t="s">
        <v>52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93" t="s">
        <v>257</v>
      </c>
      <c r="K20" s="164"/>
    </row>
    <row r="21" spans="1:11" ht="16.5" thickBot="1">
      <c r="A21" s="103">
        <v>13</v>
      </c>
      <c r="B21" s="103" t="s">
        <v>269</v>
      </c>
      <c r="C21" s="138">
        <v>5</v>
      </c>
      <c r="D21" s="103" t="s">
        <v>52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93" t="s">
        <v>257</v>
      </c>
      <c r="K21" s="164"/>
    </row>
    <row r="22" spans="1:11" ht="16.5" thickBot="1">
      <c r="A22" s="103">
        <v>14</v>
      </c>
      <c r="B22" s="103" t="s">
        <v>270</v>
      </c>
      <c r="C22" s="138">
        <v>5</v>
      </c>
      <c r="D22" s="103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93" t="s">
        <v>257</v>
      </c>
      <c r="K22" s="164"/>
    </row>
    <row r="23" spans="1:11" ht="16.5" thickBot="1">
      <c r="A23" s="103">
        <v>15</v>
      </c>
      <c r="B23" s="103" t="s">
        <v>271</v>
      </c>
      <c r="C23" s="138">
        <v>0</v>
      </c>
      <c r="D23" s="103" t="s">
        <v>25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93" t="s">
        <v>257</v>
      </c>
      <c r="K23" s="164"/>
    </row>
    <row r="24" spans="1:11" ht="16.5" thickBot="1">
      <c r="A24" s="103">
        <v>16</v>
      </c>
      <c r="B24" s="103" t="s">
        <v>272</v>
      </c>
      <c r="C24" s="138">
        <v>3</v>
      </c>
      <c r="D24" s="103" t="s">
        <v>52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93" t="s">
        <v>257</v>
      </c>
      <c r="K24" s="164"/>
    </row>
    <row r="25" spans="1:11" ht="15.75">
      <c r="A25" s="103">
        <v>17</v>
      </c>
      <c r="B25" s="103" t="s">
        <v>273</v>
      </c>
      <c r="C25" s="139">
        <v>25</v>
      </c>
      <c r="D25" s="103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93" t="s">
        <v>257</v>
      </c>
      <c r="K25" s="164"/>
    </row>
    <row r="26" spans="1:11" ht="15.75">
      <c r="A26" s="103">
        <v>18</v>
      </c>
      <c r="B26" s="103" t="s">
        <v>274</v>
      </c>
      <c r="C26" s="140">
        <v>0</v>
      </c>
      <c r="D26" s="103" t="s">
        <v>52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93" t="s">
        <v>275</v>
      </c>
      <c r="K26" s="164"/>
    </row>
    <row r="27" spans="1:11" ht="15.75">
      <c r="A27" s="103">
        <v>19</v>
      </c>
      <c r="B27" s="103" t="s">
        <v>276</v>
      </c>
      <c r="C27" s="141">
        <v>0</v>
      </c>
      <c r="D27" s="103" t="s">
        <v>25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93" t="s">
        <v>257</v>
      </c>
      <c r="K27" s="164"/>
    </row>
    <row r="28" spans="1:11" ht="16.5" thickBot="1">
      <c r="A28" s="103">
        <v>20</v>
      </c>
      <c r="B28" s="103" t="s">
        <v>277</v>
      </c>
      <c r="C28" s="141">
        <v>5</v>
      </c>
      <c r="D28" s="103" t="s">
        <v>25</v>
      </c>
      <c r="E28" s="29"/>
      <c r="F28" s="90"/>
      <c r="G28" s="27">
        <f t="shared" si="0"/>
        <v>0</v>
      </c>
      <c r="H28" s="178">
        <f t="shared" si="1"/>
        <v>0</v>
      </c>
      <c r="I28" s="178">
        <f t="shared" si="2"/>
        <v>0</v>
      </c>
      <c r="J28" s="93" t="s">
        <v>257</v>
      </c>
      <c r="K28" s="164"/>
    </row>
    <row r="29" spans="1:11" s="34" customFormat="1" ht="27.75" customHeight="1" thickBot="1">
      <c r="A29" s="165" t="s">
        <v>549</v>
      </c>
      <c r="B29" s="165"/>
      <c r="C29" s="165"/>
      <c r="D29" s="165"/>
      <c r="E29" s="165"/>
      <c r="F29" s="165"/>
      <c r="G29" s="176"/>
      <c r="H29" s="179">
        <f>SUM(H9:H28)</f>
        <v>0</v>
      </c>
      <c r="I29" s="180">
        <f>SUM(I9:I28)</f>
        <v>0</v>
      </c>
      <c r="J29" s="181"/>
      <c r="K29" s="96"/>
    </row>
    <row r="33" spans="7:8">
      <c r="G33" s="1" t="s">
        <v>67</v>
      </c>
    </row>
    <row r="34" spans="7:8">
      <c r="G34" s="35" t="s">
        <v>68</v>
      </c>
      <c r="H34" s="35"/>
    </row>
  </sheetData>
  <sheetProtection algorithmName="SHA-512" hashValue="o0SyDiioqeGsg1lfiCh3nqfhMcF3j659PgO0q/fvVUCskhl+73UIXFv1QQT0JBF8g7l2q9MqK/DYumfK+uTvOw==" saltValue="Uj4gT2aN9+Teg0T8dsex6g==" spinCount="100000" sheet="1" selectLockedCells="1"/>
  <protectedRanges>
    <protectedRange sqref="C9" name="Rozstęp1"/>
    <protectedRange sqref="C10:C28" name="Rozstęp1_8_1"/>
  </protectedRanges>
  <mergeCells count="2">
    <mergeCell ref="K11:K28"/>
    <mergeCell ref="A29:G29"/>
  </mergeCells>
  <conditionalFormatting sqref="H9:I9">
    <cfRule type="cellIs" dxfId="45" priority="3" operator="equal">
      <formula>0</formula>
    </cfRule>
  </conditionalFormatting>
  <conditionalFormatting sqref="H10:I28">
    <cfRule type="cellIs" dxfId="44" priority="4" operator="equal">
      <formula>0</formula>
    </cfRule>
  </conditionalFormatting>
  <conditionalFormatting sqref="G9:G28">
    <cfRule type="cellIs" dxfId="43" priority="5" operator="equal">
      <formula>0</formula>
    </cfRule>
  </conditionalFormatting>
  <conditionalFormatting sqref="H29:I29">
    <cfRule type="cellIs" dxfId="42" priority="1" operator="equal">
      <formula>0</formula>
    </cfRule>
  </conditionalFormatting>
  <pageMargins left="0.70833333333333304" right="0.70833333333333304" top="0.71597222222222201" bottom="0.52569444444444402" header="0.51180555555555496" footer="0.51180555555555496"/>
  <pageSetup paperSize="9" scale="84" firstPageNumber="0" pageOrder="overThenDown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3"/>
  <sheetViews>
    <sheetView zoomScale="70" zoomScaleNormal="70" workbookViewId="0">
      <selection activeCell="C9" sqref="C9"/>
    </sheetView>
  </sheetViews>
  <sheetFormatPr defaultRowHeight="14.25"/>
  <cols>
    <col min="1" max="1" width="6.125" style="1" customWidth="1"/>
    <col min="2" max="2" width="33.75" style="1" customWidth="1"/>
    <col min="3" max="3" width="6.75" style="1" customWidth="1"/>
    <col min="4" max="4" width="7.625" style="1" customWidth="1"/>
    <col min="5" max="5" width="10" style="1" customWidth="1"/>
    <col min="6" max="6" width="7.875" style="1" customWidth="1"/>
    <col min="7" max="7" width="10.25" style="1" customWidth="1"/>
    <col min="8" max="8" width="13" style="1" customWidth="1"/>
    <col min="9" max="9" width="13.62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204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279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280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45"/>
      <c r="B5" s="46"/>
      <c r="C5" s="45"/>
      <c r="D5" s="45"/>
      <c r="E5" s="45"/>
      <c r="F5" s="45"/>
      <c r="G5" s="45"/>
      <c r="H5" s="45"/>
      <c r="I5" s="47"/>
      <c r="J5" s="47"/>
      <c r="K5" s="47"/>
      <c r="L5" s="47"/>
      <c r="M5" s="45"/>
      <c r="N5" s="45"/>
      <c r="O5" s="45"/>
      <c r="P5" s="45"/>
      <c r="Q5" s="45"/>
    </row>
    <row r="6" spans="1:17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7" ht="15.75">
      <c r="A7" s="36"/>
      <c r="B7" s="37"/>
      <c r="C7" s="38"/>
      <c r="D7" s="37"/>
      <c r="E7" s="39"/>
      <c r="F7" s="39"/>
      <c r="G7" s="39"/>
      <c r="H7" s="39"/>
      <c r="I7" s="39"/>
      <c r="J7" s="39"/>
      <c r="K7" s="83"/>
    </row>
    <row r="8" spans="1:17" ht="15.75">
      <c r="A8" s="36" t="s">
        <v>254</v>
      </c>
      <c r="B8" s="41" t="s">
        <v>255</v>
      </c>
      <c r="C8" s="50"/>
      <c r="D8" s="42"/>
      <c r="E8" s="43"/>
      <c r="F8" s="43"/>
      <c r="G8" s="43"/>
      <c r="H8" s="43"/>
      <c r="I8" s="43"/>
      <c r="J8" s="43"/>
      <c r="K8" s="84"/>
    </row>
    <row r="9" spans="1:17" ht="16.5" thickBot="1">
      <c r="A9" s="103">
        <v>1</v>
      </c>
      <c r="B9" s="103" t="s">
        <v>256</v>
      </c>
      <c r="C9" s="135">
        <v>60</v>
      </c>
      <c r="D9" s="103" t="s">
        <v>52</v>
      </c>
      <c r="E9" s="29"/>
      <c r="F9" s="90"/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93" t="s">
        <v>257</v>
      </c>
      <c r="K9" s="99"/>
    </row>
    <row r="10" spans="1:17" ht="15.75" customHeight="1" thickBot="1">
      <c r="A10" s="103">
        <v>2</v>
      </c>
      <c r="B10" s="103" t="s">
        <v>258</v>
      </c>
      <c r="C10" s="135">
        <v>10</v>
      </c>
      <c r="D10" s="103" t="s">
        <v>52</v>
      </c>
      <c r="E10" s="29"/>
      <c r="F10" s="90"/>
      <c r="G10" s="27">
        <f t="shared" si="0"/>
        <v>0</v>
      </c>
      <c r="H10" s="27">
        <f t="shared" si="1"/>
        <v>0</v>
      </c>
      <c r="I10" s="27">
        <f t="shared" si="2"/>
        <v>0</v>
      </c>
      <c r="J10" s="93" t="s">
        <v>257</v>
      </c>
      <c r="K10" s="168" t="s">
        <v>17</v>
      </c>
    </row>
    <row r="11" spans="1:17" ht="16.5" thickBot="1">
      <c r="A11" s="103">
        <v>3</v>
      </c>
      <c r="B11" s="103" t="s">
        <v>259</v>
      </c>
      <c r="C11" s="146">
        <v>50</v>
      </c>
      <c r="D11" s="103" t="s">
        <v>52</v>
      </c>
      <c r="E11" s="29"/>
      <c r="F11" s="90"/>
      <c r="G11" s="27">
        <f t="shared" si="0"/>
        <v>0</v>
      </c>
      <c r="H11" s="27">
        <f t="shared" si="1"/>
        <v>0</v>
      </c>
      <c r="I11" s="27">
        <f t="shared" si="2"/>
        <v>0</v>
      </c>
      <c r="J11" s="93" t="s">
        <v>257</v>
      </c>
      <c r="K11" s="168"/>
    </row>
    <row r="12" spans="1:17" ht="16.5" thickBot="1">
      <c r="A12" s="103">
        <v>4</v>
      </c>
      <c r="B12" s="103" t="s">
        <v>260</v>
      </c>
      <c r="C12" s="135">
        <v>50</v>
      </c>
      <c r="D12" s="103" t="s">
        <v>52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93" t="s">
        <v>257</v>
      </c>
      <c r="K12" s="168"/>
    </row>
    <row r="13" spans="1:17" ht="16.5" thickBot="1">
      <c r="A13" s="103">
        <v>5</v>
      </c>
      <c r="B13" s="103" t="s">
        <v>261</v>
      </c>
      <c r="C13" s="135">
        <v>5</v>
      </c>
      <c r="D13" s="103" t="s">
        <v>52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93" t="s">
        <v>257</v>
      </c>
      <c r="K13" s="168"/>
    </row>
    <row r="14" spans="1:17" ht="16.5" thickBot="1">
      <c r="A14" s="103">
        <v>6</v>
      </c>
      <c r="B14" s="103" t="s">
        <v>262</v>
      </c>
      <c r="C14" s="135">
        <v>20</v>
      </c>
      <c r="D14" s="103" t="s">
        <v>52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93" t="s">
        <v>257</v>
      </c>
      <c r="K14" s="168"/>
    </row>
    <row r="15" spans="1:17" ht="16.5" thickBot="1">
      <c r="A15" s="103">
        <v>7</v>
      </c>
      <c r="B15" s="103" t="s">
        <v>263</v>
      </c>
      <c r="C15" s="135">
        <v>50</v>
      </c>
      <c r="D15" s="103" t="s">
        <v>52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93" t="s">
        <v>257</v>
      </c>
      <c r="K15" s="168"/>
    </row>
    <row r="16" spans="1:17" ht="16.5" thickBot="1">
      <c r="A16" s="103">
        <v>8</v>
      </c>
      <c r="B16" s="103" t="s">
        <v>264</v>
      </c>
      <c r="C16" s="135">
        <v>30</v>
      </c>
      <c r="D16" s="103" t="s">
        <v>52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93" t="s">
        <v>257</v>
      </c>
      <c r="K16" s="168"/>
    </row>
    <row r="17" spans="1:11" ht="16.5" thickBot="1">
      <c r="A17" s="103">
        <v>9</v>
      </c>
      <c r="B17" s="103" t="s">
        <v>265</v>
      </c>
      <c r="C17" s="135">
        <v>50</v>
      </c>
      <c r="D17" s="103" t="s">
        <v>52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93" t="s">
        <v>257</v>
      </c>
      <c r="K17" s="168"/>
    </row>
    <row r="18" spans="1:11" ht="32.25" thickBot="1">
      <c r="A18" s="103">
        <v>10</v>
      </c>
      <c r="B18" s="103" t="s">
        <v>266</v>
      </c>
      <c r="C18" s="135">
        <v>100</v>
      </c>
      <c r="D18" s="103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93" t="s">
        <v>257</v>
      </c>
      <c r="K18" s="168"/>
    </row>
    <row r="19" spans="1:11" ht="16.5" thickBot="1">
      <c r="A19" s="103">
        <v>11</v>
      </c>
      <c r="B19" s="103" t="s">
        <v>267</v>
      </c>
      <c r="C19" s="135">
        <v>60</v>
      </c>
      <c r="D19" s="103" t="s">
        <v>52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93" t="s">
        <v>257</v>
      </c>
      <c r="K19" s="168"/>
    </row>
    <row r="20" spans="1:11" ht="16.5" thickBot="1">
      <c r="A20" s="103">
        <v>12</v>
      </c>
      <c r="B20" s="103" t="s">
        <v>268</v>
      </c>
      <c r="C20" s="135">
        <v>120</v>
      </c>
      <c r="D20" s="103" t="s">
        <v>52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93" t="s">
        <v>257</v>
      </c>
      <c r="K20" s="168"/>
    </row>
    <row r="21" spans="1:11" ht="16.5" thickBot="1">
      <c r="A21" s="103">
        <v>13</v>
      </c>
      <c r="B21" s="103" t="s">
        <v>269</v>
      </c>
      <c r="C21" s="135">
        <v>50</v>
      </c>
      <c r="D21" s="103" t="s">
        <v>52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93" t="s">
        <v>257</v>
      </c>
      <c r="K21" s="168"/>
    </row>
    <row r="22" spans="1:11" ht="16.5" thickBot="1">
      <c r="A22" s="103">
        <v>14</v>
      </c>
      <c r="B22" s="103" t="s">
        <v>270</v>
      </c>
      <c r="C22" s="135">
        <v>20</v>
      </c>
      <c r="D22" s="103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93" t="s">
        <v>257</v>
      </c>
      <c r="K22" s="168"/>
    </row>
    <row r="23" spans="1:11" ht="16.5" thickBot="1">
      <c r="A23" s="103">
        <v>15</v>
      </c>
      <c r="B23" s="103" t="s">
        <v>271</v>
      </c>
      <c r="C23" s="135">
        <v>60</v>
      </c>
      <c r="D23" s="103" t="s">
        <v>25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93" t="s">
        <v>257</v>
      </c>
      <c r="K23" s="168"/>
    </row>
    <row r="24" spans="1:11" ht="16.5" thickBot="1">
      <c r="A24" s="103">
        <v>16</v>
      </c>
      <c r="B24" s="103" t="s">
        <v>272</v>
      </c>
      <c r="C24" s="135">
        <v>5</v>
      </c>
      <c r="D24" s="103" t="s">
        <v>52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93" t="s">
        <v>257</v>
      </c>
      <c r="K24" s="168"/>
    </row>
    <row r="25" spans="1:11" ht="15.75">
      <c r="A25" s="103">
        <v>17</v>
      </c>
      <c r="B25" s="103" t="s">
        <v>273</v>
      </c>
      <c r="C25" s="147">
        <v>100</v>
      </c>
      <c r="D25" s="103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93" t="s">
        <v>257</v>
      </c>
      <c r="K25" s="168"/>
    </row>
    <row r="26" spans="1:11" ht="15.75">
      <c r="A26" s="103">
        <v>18</v>
      </c>
      <c r="B26" s="103" t="s">
        <v>274</v>
      </c>
      <c r="C26" s="148">
        <v>10</v>
      </c>
      <c r="D26" s="103" t="s">
        <v>52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93" t="s">
        <v>275</v>
      </c>
      <c r="K26" s="168"/>
    </row>
    <row r="27" spans="1:11" ht="15.75">
      <c r="A27" s="103">
        <v>19</v>
      </c>
      <c r="B27" s="103" t="s">
        <v>276</v>
      </c>
      <c r="C27" s="149">
        <v>100</v>
      </c>
      <c r="D27" s="103" t="s">
        <v>25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93" t="s">
        <v>257</v>
      </c>
      <c r="K27" s="168"/>
    </row>
    <row r="28" spans="1:11" ht="16.5" thickBot="1">
      <c r="A28" s="103">
        <v>20</v>
      </c>
      <c r="B28" s="103" t="s">
        <v>277</v>
      </c>
      <c r="C28" s="150">
        <v>10</v>
      </c>
      <c r="D28" s="103" t="s">
        <v>25</v>
      </c>
      <c r="E28" s="29"/>
      <c r="F28" s="90"/>
      <c r="G28" s="27">
        <f t="shared" si="0"/>
        <v>0</v>
      </c>
      <c r="H28" s="178">
        <f t="shared" si="1"/>
        <v>0</v>
      </c>
      <c r="I28" s="178">
        <f t="shared" si="2"/>
        <v>0</v>
      </c>
      <c r="J28" s="93" t="s">
        <v>257</v>
      </c>
      <c r="K28" s="168"/>
    </row>
    <row r="29" spans="1:11" s="34" customFormat="1" ht="25.5" customHeight="1" thickBot="1">
      <c r="A29" s="165" t="s">
        <v>550</v>
      </c>
      <c r="B29" s="165"/>
      <c r="C29" s="165"/>
      <c r="D29" s="165"/>
      <c r="E29" s="165"/>
      <c r="F29" s="165"/>
      <c r="G29" s="176"/>
      <c r="H29" s="179">
        <f>SUM(H9:H28)</f>
        <v>0</v>
      </c>
      <c r="I29" s="180">
        <f>SUM(I9:I28)</f>
        <v>0</v>
      </c>
      <c r="J29" s="181"/>
      <c r="K29" s="96"/>
    </row>
    <row r="32" spans="1:11">
      <c r="G32" s="1" t="s">
        <v>67</v>
      </c>
    </row>
    <row r="33" spans="7:8">
      <c r="G33" s="35" t="s">
        <v>68</v>
      </c>
      <c r="H33" s="35"/>
    </row>
  </sheetData>
  <sheetProtection algorithmName="SHA-512" hashValue="6XsfMGZYPgccZfPn1sOK0bj6rSnIzGcwdY8nUCv8OcXAtOEre/KiYlYQVlPsdpj1d7XMjT3i6IRsDTKjdT8IqA==" saltValue="uTp7xZ5bQ5Zd3oOmRYE+TQ==" spinCount="100000" sheet="1" selectLockedCells="1"/>
  <protectedRanges>
    <protectedRange sqref="C9:C28" name="Rozstęp1_10_1"/>
  </protectedRanges>
  <mergeCells count="2">
    <mergeCell ref="K10:K28"/>
    <mergeCell ref="A29:G29"/>
  </mergeCells>
  <conditionalFormatting sqref="H9:I9">
    <cfRule type="cellIs" dxfId="41" priority="3" operator="equal">
      <formula>0</formula>
    </cfRule>
  </conditionalFormatting>
  <conditionalFormatting sqref="H10:I28">
    <cfRule type="cellIs" dxfId="40" priority="4" operator="equal">
      <formula>0</formula>
    </cfRule>
  </conditionalFormatting>
  <conditionalFormatting sqref="G9:G28">
    <cfRule type="cellIs" dxfId="39" priority="5" operator="equal">
      <formula>0</formula>
    </cfRule>
  </conditionalFormatting>
  <conditionalFormatting sqref="H29:I29">
    <cfRule type="cellIs" dxfId="38" priority="1" operator="equal">
      <formula>0</formula>
    </cfRule>
  </conditionalFormatting>
  <pageMargins left="0.70833333333333304" right="0.70833333333333304" top="0.65" bottom="0.453472222222222" header="0.51180555555555496" footer="0.51180555555555496"/>
  <pageSetup paperSize="9" scale="82" firstPageNumber="0" pageOrder="overThenDown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22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4" style="1" customWidth="1"/>
    <col min="3" max="3" width="6.875" style="1" customWidth="1"/>
    <col min="4" max="4" width="7.75" style="1" customWidth="1"/>
    <col min="5" max="5" width="10.375" style="1" customWidth="1"/>
    <col min="6" max="6" width="7.5" style="1" customWidth="1"/>
    <col min="7" max="7" width="10.5" style="1" customWidth="1"/>
    <col min="8" max="8" width="14.25" style="1" customWidth="1"/>
    <col min="9" max="9" width="12.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212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282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283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25"/>
    </row>
    <row r="10" spans="1:17" ht="27.75" customHeight="1">
      <c r="A10" s="104" t="s">
        <v>284</v>
      </c>
      <c r="B10" s="105" t="s">
        <v>285</v>
      </c>
      <c r="C10" s="91"/>
      <c r="D10" s="78"/>
      <c r="E10" s="51"/>
      <c r="F10" s="51"/>
      <c r="G10" s="51"/>
      <c r="H10" s="51"/>
      <c r="I10" s="51"/>
      <c r="J10" s="51"/>
      <c r="K10" s="106"/>
    </row>
    <row r="11" spans="1:17" ht="15.75" customHeight="1" thickBot="1">
      <c r="A11" s="100">
        <v>1</v>
      </c>
      <c r="B11" s="78" t="s">
        <v>286</v>
      </c>
      <c r="C11" s="138">
        <v>10</v>
      </c>
      <c r="D11" s="78" t="s">
        <v>52</v>
      </c>
      <c r="E11" s="54"/>
      <c r="F11" s="55"/>
      <c r="G11" s="27">
        <f t="shared" ref="G11:G16" si="0">ROUND(E11*(1+F11),2)</f>
        <v>0</v>
      </c>
      <c r="H11" s="27">
        <f t="shared" ref="H11:H16" si="1">C11*E11</f>
        <v>0</v>
      </c>
      <c r="I11" s="27">
        <f t="shared" ref="I11:I16" si="2">G11*C11</f>
        <v>0</v>
      </c>
      <c r="J11" s="93" t="s">
        <v>257</v>
      </c>
      <c r="K11" s="169" t="s">
        <v>287</v>
      </c>
    </row>
    <row r="12" spans="1:17" ht="16.5" thickBot="1">
      <c r="A12" s="100">
        <v>2</v>
      </c>
      <c r="B12" s="78" t="s">
        <v>288</v>
      </c>
      <c r="C12" s="138">
        <v>20</v>
      </c>
      <c r="D12" s="78" t="s">
        <v>52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93" t="s">
        <v>257</v>
      </c>
      <c r="K12" s="169"/>
    </row>
    <row r="13" spans="1:17" ht="16.5" thickBot="1">
      <c r="A13" s="100">
        <v>3</v>
      </c>
      <c r="B13" s="78" t="s">
        <v>289</v>
      </c>
      <c r="C13" s="138">
        <v>10</v>
      </c>
      <c r="D13" s="78" t="s">
        <v>52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93" t="s">
        <v>257</v>
      </c>
      <c r="K13" s="169"/>
    </row>
    <row r="14" spans="1:17" ht="16.5" thickBot="1">
      <c r="A14" s="100">
        <v>4</v>
      </c>
      <c r="B14" s="78" t="s">
        <v>290</v>
      </c>
      <c r="C14" s="138">
        <v>15</v>
      </c>
      <c r="D14" s="78" t="s">
        <v>52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93" t="s">
        <v>257</v>
      </c>
      <c r="K14" s="169"/>
    </row>
    <row r="15" spans="1:17" ht="16.5" thickBot="1">
      <c r="A15" s="100">
        <v>5</v>
      </c>
      <c r="B15" s="78" t="s">
        <v>291</v>
      </c>
      <c r="C15" s="138">
        <v>15</v>
      </c>
      <c r="D15" s="78" t="s">
        <v>52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93" t="s">
        <v>257</v>
      </c>
      <c r="K15" s="169"/>
    </row>
    <row r="16" spans="1:17" ht="16.5" thickBot="1">
      <c r="A16" s="103">
        <v>6</v>
      </c>
      <c r="B16" s="78" t="s">
        <v>292</v>
      </c>
      <c r="C16" s="138">
        <v>50</v>
      </c>
      <c r="D16" s="78" t="s">
        <v>52</v>
      </c>
      <c r="E16" s="54"/>
      <c r="F16" s="55"/>
      <c r="G16" s="27">
        <f t="shared" si="0"/>
        <v>0</v>
      </c>
      <c r="H16" s="178">
        <f t="shared" si="1"/>
        <v>0</v>
      </c>
      <c r="I16" s="178">
        <f t="shared" si="2"/>
        <v>0</v>
      </c>
      <c r="J16" s="93" t="s">
        <v>257</v>
      </c>
      <c r="K16" s="169"/>
    </row>
    <row r="17" spans="1:11" s="34" customFormat="1" ht="30" customHeight="1" thickBot="1">
      <c r="A17" s="165" t="s">
        <v>551</v>
      </c>
      <c r="B17" s="165"/>
      <c r="C17" s="165"/>
      <c r="D17" s="165"/>
      <c r="E17" s="165"/>
      <c r="F17" s="165"/>
      <c r="G17" s="176"/>
      <c r="H17" s="179">
        <f>SUM(H11:H16)</f>
        <v>0</v>
      </c>
      <c r="I17" s="180">
        <f>SUM(I11:I16)</f>
        <v>0</v>
      </c>
      <c r="J17" s="181"/>
      <c r="K17" s="96"/>
    </row>
    <row r="21" spans="1:11">
      <c r="G21" s="1" t="s">
        <v>67</v>
      </c>
    </row>
    <row r="22" spans="1:11">
      <c r="G22" s="35" t="s">
        <v>68</v>
      </c>
      <c r="H22" s="35"/>
    </row>
  </sheetData>
  <sheetProtection algorithmName="SHA-512" hashValue="hdMMWRYDmBqfAIgWqRkKOEndFnBhEZ5tz4AKZYZbQ9KRUzJUem46kUKKvKfrOf0SGFkIzVLKmF0JtfowwDI6RQ==" saltValue="RrvgjR6F1KXHl4J6z+K/QA==" spinCount="100000" sheet="1" selectLockedCells="1"/>
  <protectedRanges>
    <protectedRange sqref="C11" name="Rozstęp1"/>
    <protectedRange sqref="C12:C16" name="Rozstęp1_9_1"/>
  </protectedRanges>
  <mergeCells count="2">
    <mergeCell ref="K11:K16"/>
    <mergeCell ref="A17:G17"/>
  </mergeCells>
  <conditionalFormatting sqref="H11:I11">
    <cfRule type="cellIs" dxfId="37" priority="3" operator="equal">
      <formula>0</formula>
    </cfRule>
  </conditionalFormatting>
  <conditionalFormatting sqref="H12:I16">
    <cfRule type="cellIs" dxfId="36" priority="4" operator="equal">
      <formula>0</formula>
    </cfRule>
  </conditionalFormatting>
  <conditionalFormatting sqref="G11:G16">
    <cfRule type="cellIs" dxfId="35" priority="5" operator="equal">
      <formula>0</formula>
    </cfRule>
  </conditionalFormatting>
  <conditionalFormatting sqref="H17:I17">
    <cfRule type="cellIs" dxfId="3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22"/>
  <sheetViews>
    <sheetView zoomScale="70" zoomScaleNormal="70" workbookViewId="0">
      <selection activeCell="C11" sqref="C11"/>
    </sheetView>
  </sheetViews>
  <sheetFormatPr defaultRowHeight="14.25"/>
  <cols>
    <col min="1" max="1" width="6.25" style="1" customWidth="1"/>
    <col min="2" max="2" width="33.25" style="1" customWidth="1"/>
    <col min="3" max="3" width="6.875" style="1" customWidth="1"/>
    <col min="4" max="4" width="8" style="1" customWidth="1"/>
    <col min="5" max="5" width="10" style="1" customWidth="1"/>
    <col min="6" max="6" width="7.625" style="1" customWidth="1"/>
    <col min="7" max="7" width="10.625" style="1" customWidth="1"/>
    <col min="8" max="8" width="12.875" style="1" customWidth="1"/>
    <col min="9" max="9" width="14.12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570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294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295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40"/>
    </row>
    <row r="10" spans="1:17" ht="15.75">
      <c r="A10" s="104" t="s">
        <v>284</v>
      </c>
      <c r="B10" s="105" t="s">
        <v>285</v>
      </c>
      <c r="C10" s="91"/>
      <c r="D10" s="78"/>
      <c r="E10" s="51"/>
      <c r="F10" s="51"/>
      <c r="G10" s="51"/>
      <c r="H10" s="51"/>
      <c r="I10" s="51"/>
      <c r="J10" s="51"/>
      <c r="K10" s="106"/>
    </row>
    <row r="11" spans="1:17" ht="15.75" customHeight="1" thickBot="1">
      <c r="A11" s="100">
        <v>1</v>
      </c>
      <c r="B11" s="78" t="s">
        <v>286</v>
      </c>
      <c r="C11" s="135">
        <v>10</v>
      </c>
      <c r="D11" s="78" t="s">
        <v>52</v>
      </c>
      <c r="E11" s="54"/>
      <c r="F11" s="55"/>
      <c r="G11" s="27">
        <f t="shared" ref="G11:G16" si="0">ROUND(E11*(1+F11),2)</f>
        <v>0</v>
      </c>
      <c r="H11" s="27">
        <f t="shared" ref="H11:H16" si="1">C11*E11</f>
        <v>0</v>
      </c>
      <c r="I11" s="27">
        <f t="shared" ref="I11:I16" si="2">G11*C11</f>
        <v>0</v>
      </c>
      <c r="J11" s="93" t="s">
        <v>257</v>
      </c>
      <c r="K11" s="170" t="s">
        <v>287</v>
      </c>
    </row>
    <row r="12" spans="1:17" ht="16.5" thickBot="1">
      <c r="A12" s="100">
        <v>2</v>
      </c>
      <c r="B12" s="78" t="s">
        <v>288</v>
      </c>
      <c r="C12" s="135">
        <v>20</v>
      </c>
      <c r="D12" s="78" t="s">
        <v>52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93" t="s">
        <v>257</v>
      </c>
      <c r="K12" s="170"/>
    </row>
    <row r="13" spans="1:17" ht="16.5" thickBot="1">
      <c r="A13" s="100">
        <v>3</v>
      </c>
      <c r="B13" s="78" t="s">
        <v>289</v>
      </c>
      <c r="C13" s="135">
        <v>20</v>
      </c>
      <c r="D13" s="78" t="s">
        <v>52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93" t="s">
        <v>257</v>
      </c>
      <c r="K13" s="170"/>
    </row>
    <row r="14" spans="1:17" ht="16.5" thickBot="1">
      <c r="A14" s="100">
        <v>4</v>
      </c>
      <c r="B14" s="78" t="s">
        <v>290</v>
      </c>
      <c r="C14" s="135">
        <v>10</v>
      </c>
      <c r="D14" s="78" t="s">
        <v>52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93" t="s">
        <v>257</v>
      </c>
      <c r="K14" s="170"/>
    </row>
    <row r="15" spans="1:17" ht="16.5" thickBot="1">
      <c r="A15" s="100">
        <v>5</v>
      </c>
      <c r="B15" s="78" t="s">
        <v>291</v>
      </c>
      <c r="C15" s="135">
        <v>30</v>
      </c>
      <c r="D15" s="78" t="s">
        <v>52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93" t="s">
        <v>257</v>
      </c>
      <c r="K15" s="170"/>
    </row>
    <row r="16" spans="1:17" ht="16.5" thickBot="1">
      <c r="A16" s="103">
        <v>6</v>
      </c>
      <c r="B16" s="78" t="s">
        <v>292</v>
      </c>
      <c r="C16" s="135">
        <v>70</v>
      </c>
      <c r="D16" s="78" t="s">
        <v>52</v>
      </c>
      <c r="E16" s="54"/>
      <c r="F16" s="55"/>
      <c r="G16" s="27">
        <f t="shared" si="0"/>
        <v>0</v>
      </c>
      <c r="H16" s="178">
        <f t="shared" si="1"/>
        <v>0</v>
      </c>
      <c r="I16" s="178">
        <f t="shared" si="2"/>
        <v>0</v>
      </c>
      <c r="J16" s="93" t="s">
        <v>257</v>
      </c>
      <c r="K16" s="170"/>
    </row>
    <row r="17" spans="1:11" s="34" customFormat="1" ht="31.5" customHeight="1" thickBot="1">
      <c r="A17" s="165" t="s">
        <v>552</v>
      </c>
      <c r="B17" s="165"/>
      <c r="C17" s="165"/>
      <c r="D17" s="165"/>
      <c r="E17" s="165"/>
      <c r="F17" s="165"/>
      <c r="G17" s="176"/>
      <c r="H17" s="179">
        <f>SUM(H11:H16)</f>
        <v>0</v>
      </c>
      <c r="I17" s="180">
        <f>SUM(I11:I16)</f>
        <v>0</v>
      </c>
      <c r="J17" s="181"/>
      <c r="K17" s="96"/>
    </row>
    <row r="21" spans="1:11">
      <c r="G21" s="1" t="s">
        <v>67</v>
      </c>
    </row>
    <row r="22" spans="1:11">
      <c r="G22" s="35" t="s">
        <v>68</v>
      </c>
      <c r="H22" s="35"/>
    </row>
  </sheetData>
  <sheetProtection algorithmName="SHA-512" hashValue="tbc98+bVG5Uh6DUsCdxK1FzKHQEIHTUObpl66DAB6Lzvo0UxafcqXwS8ZDypMRxeUgZpT345t6eUeKSOnWtbxA==" saltValue="xhxo3kcyFzfvF3WmA09G2w==" spinCount="100000" sheet="1" selectLockedCells="1"/>
  <protectedRanges>
    <protectedRange sqref="C11:C16" name="Rozstęp1_10_1"/>
  </protectedRanges>
  <mergeCells count="2">
    <mergeCell ref="K11:K16"/>
    <mergeCell ref="A17:G17"/>
  </mergeCells>
  <conditionalFormatting sqref="H11:I11">
    <cfRule type="cellIs" dxfId="33" priority="3" operator="equal">
      <formula>0</formula>
    </cfRule>
  </conditionalFormatting>
  <conditionalFormatting sqref="H12:I16">
    <cfRule type="cellIs" dxfId="32" priority="4" operator="equal">
      <formula>0</formula>
    </cfRule>
  </conditionalFormatting>
  <conditionalFormatting sqref="G11:G16">
    <cfRule type="cellIs" dxfId="31" priority="5" operator="equal">
      <formula>0</formula>
    </cfRule>
  </conditionalFormatting>
  <conditionalFormatting sqref="H17:I17">
    <cfRule type="cellIs" dxfId="30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4"/>
  <sheetViews>
    <sheetView topLeftCell="A4" zoomScale="80" zoomScaleNormal="80" workbookViewId="0">
      <selection activeCell="E18" sqref="E18"/>
    </sheetView>
  </sheetViews>
  <sheetFormatPr defaultRowHeight="14.25"/>
  <cols>
    <col min="1" max="1" width="5.625" style="1" customWidth="1"/>
    <col min="2" max="2" width="35.875" style="1" customWidth="1"/>
    <col min="3" max="3" width="10.25" style="1" customWidth="1"/>
    <col min="4" max="4" width="11" style="1" customWidth="1"/>
    <col min="5" max="5" width="11.125" style="1" customWidth="1"/>
    <col min="6" max="6" width="7.75" style="1" customWidth="1"/>
    <col min="7" max="7" width="12.75" style="1" customWidth="1"/>
    <col min="8" max="8" width="13.625" style="1" customWidth="1"/>
    <col min="9" max="9" width="14.25" style="1" customWidth="1"/>
    <col min="10" max="10" width="19.75" style="1" customWidth="1"/>
    <col min="11" max="11" width="18.12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1</v>
      </c>
      <c r="L1" s="7"/>
      <c r="M1" s="2"/>
    </row>
    <row r="2" spans="1:13" ht="15">
      <c r="A2" s="8"/>
      <c r="B2" s="9"/>
      <c r="C2" s="10"/>
      <c r="D2" s="11"/>
      <c r="E2" s="5" t="s">
        <v>2</v>
      </c>
      <c r="F2" s="5"/>
      <c r="G2" s="5"/>
      <c r="H2" s="5"/>
      <c r="I2" s="5"/>
      <c r="J2" s="5"/>
      <c r="K2" s="12"/>
      <c r="L2" s="13"/>
      <c r="M2" s="11"/>
    </row>
    <row r="3" spans="1:13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</row>
    <row r="4" spans="1:13" ht="15">
      <c r="A4" s="2"/>
      <c r="B4" s="15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3" ht="15.75">
      <c r="A7" s="21"/>
      <c r="B7" s="22"/>
      <c r="C7" s="23"/>
      <c r="D7" s="22"/>
      <c r="E7" s="24"/>
      <c r="F7" s="24"/>
      <c r="G7" s="24"/>
      <c r="H7" s="24"/>
      <c r="I7" s="24"/>
      <c r="J7" s="24"/>
      <c r="K7" s="25"/>
    </row>
    <row r="8" spans="1:13" ht="15.75" customHeight="1">
      <c r="A8" s="17" t="s">
        <v>15</v>
      </c>
      <c r="B8" s="17" t="s">
        <v>16</v>
      </c>
      <c r="C8" s="26"/>
      <c r="D8" s="26"/>
      <c r="E8" s="27"/>
      <c r="F8" s="27"/>
      <c r="G8" s="27"/>
      <c r="H8" s="27"/>
      <c r="I8" s="27"/>
      <c r="J8" s="27"/>
      <c r="K8" s="161" t="s">
        <v>17</v>
      </c>
    </row>
    <row r="9" spans="1:13" ht="16.5" thickBot="1">
      <c r="A9" s="28">
        <v>1</v>
      </c>
      <c r="B9" s="28" t="s">
        <v>18</v>
      </c>
      <c r="C9" s="134">
        <v>0</v>
      </c>
      <c r="D9" s="28" t="s">
        <v>19</v>
      </c>
      <c r="E9" s="29"/>
      <c r="F9" s="30"/>
      <c r="G9" s="27"/>
      <c r="H9" s="27">
        <f t="shared" ref="H9:H48" si="0">C9*E9</f>
        <v>0</v>
      </c>
      <c r="I9" s="27">
        <f t="shared" ref="I9:I48" si="1">G9*C9</f>
        <v>0</v>
      </c>
      <c r="J9" s="151" t="s">
        <v>20</v>
      </c>
      <c r="K9" s="161"/>
    </row>
    <row r="10" spans="1:13" ht="16.5" thickBot="1">
      <c r="A10" s="28">
        <v>2</v>
      </c>
      <c r="B10" s="28" t="s">
        <v>21</v>
      </c>
      <c r="C10" s="134">
        <v>0</v>
      </c>
      <c r="D10" s="28" t="s">
        <v>19</v>
      </c>
      <c r="E10" s="29"/>
      <c r="F10" s="30"/>
      <c r="G10" s="27">
        <f t="shared" ref="G9:G48" si="2">ROUND(E10*(1+F10),2)</f>
        <v>0</v>
      </c>
      <c r="H10" s="27">
        <f t="shared" si="0"/>
        <v>0</v>
      </c>
      <c r="I10" s="27">
        <f t="shared" si="1"/>
        <v>0</v>
      </c>
      <c r="J10" s="151" t="s">
        <v>22</v>
      </c>
      <c r="K10" s="161"/>
    </row>
    <row r="11" spans="1:13" ht="16.5" thickBot="1">
      <c r="A11" s="28">
        <v>3</v>
      </c>
      <c r="B11" s="28" t="s">
        <v>23</v>
      </c>
      <c r="C11" s="135">
        <v>750</v>
      </c>
      <c r="D11" s="28" t="s">
        <v>19</v>
      </c>
      <c r="E11" s="29"/>
      <c r="F11" s="30"/>
      <c r="G11" s="27">
        <f t="shared" si="2"/>
        <v>0</v>
      </c>
      <c r="H11" s="27">
        <f t="shared" si="0"/>
        <v>0</v>
      </c>
      <c r="I11" s="27">
        <f t="shared" si="1"/>
        <v>0</v>
      </c>
      <c r="J11" s="152" t="s">
        <v>20</v>
      </c>
      <c r="K11" s="161"/>
    </row>
    <row r="12" spans="1:13" ht="16.5" thickBot="1">
      <c r="A12" s="28">
        <v>4</v>
      </c>
      <c r="B12" s="28" t="s">
        <v>24</v>
      </c>
      <c r="C12" s="134">
        <v>1050</v>
      </c>
      <c r="D12" s="28" t="s">
        <v>25</v>
      </c>
      <c r="E12" s="29"/>
      <c r="F12" s="30"/>
      <c r="G12" s="27">
        <f t="shared" si="2"/>
        <v>0</v>
      </c>
      <c r="H12" s="27">
        <f t="shared" si="0"/>
        <v>0</v>
      </c>
      <c r="I12" s="27">
        <f t="shared" si="1"/>
        <v>0</v>
      </c>
      <c r="J12" s="151" t="s">
        <v>20</v>
      </c>
      <c r="K12" s="161"/>
    </row>
    <row r="13" spans="1:13" ht="16.5" thickBot="1">
      <c r="A13" s="28">
        <v>5</v>
      </c>
      <c r="B13" s="28" t="s">
        <v>26</v>
      </c>
      <c r="C13" s="134">
        <v>0</v>
      </c>
      <c r="D13" s="28" t="s">
        <v>25</v>
      </c>
      <c r="E13" s="29"/>
      <c r="F13" s="30"/>
      <c r="G13" s="27">
        <f t="shared" si="2"/>
        <v>0</v>
      </c>
      <c r="H13" s="27">
        <f t="shared" si="0"/>
        <v>0</v>
      </c>
      <c r="I13" s="27">
        <f t="shared" si="1"/>
        <v>0</v>
      </c>
      <c r="J13" s="151" t="s">
        <v>20</v>
      </c>
      <c r="K13" s="161"/>
    </row>
    <row r="14" spans="1:13" ht="16.5" thickBot="1">
      <c r="A14" s="28">
        <v>6</v>
      </c>
      <c r="B14" s="28" t="s">
        <v>27</v>
      </c>
      <c r="C14" s="134">
        <v>30</v>
      </c>
      <c r="D14" s="28" t="s">
        <v>25</v>
      </c>
      <c r="E14" s="29"/>
      <c r="F14" s="30"/>
      <c r="G14" s="27">
        <f t="shared" si="2"/>
        <v>0</v>
      </c>
      <c r="H14" s="27">
        <f t="shared" si="0"/>
        <v>0</v>
      </c>
      <c r="I14" s="27">
        <f t="shared" si="1"/>
        <v>0</v>
      </c>
      <c r="J14" s="151" t="s">
        <v>28</v>
      </c>
      <c r="K14" s="161"/>
    </row>
    <row r="15" spans="1:13" ht="16.5" thickBot="1">
      <c r="A15" s="28">
        <v>7</v>
      </c>
      <c r="B15" s="31" t="s">
        <v>29</v>
      </c>
      <c r="C15" s="134">
        <v>60</v>
      </c>
      <c r="D15" s="28" t="s">
        <v>25</v>
      </c>
      <c r="E15" s="29"/>
      <c r="F15" s="30"/>
      <c r="G15" s="27">
        <f t="shared" si="2"/>
        <v>0</v>
      </c>
      <c r="H15" s="27">
        <f t="shared" si="0"/>
        <v>0</v>
      </c>
      <c r="I15" s="27">
        <f t="shared" si="1"/>
        <v>0</v>
      </c>
      <c r="J15" s="151" t="s">
        <v>20</v>
      </c>
      <c r="K15" s="161"/>
    </row>
    <row r="16" spans="1:13" ht="16.5" thickBot="1">
      <c r="A16" s="28">
        <v>8</v>
      </c>
      <c r="B16" s="31" t="s">
        <v>30</v>
      </c>
      <c r="C16" s="134">
        <v>15</v>
      </c>
      <c r="D16" s="28" t="s">
        <v>25</v>
      </c>
      <c r="E16" s="29"/>
      <c r="F16" s="30"/>
      <c r="G16" s="27">
        <f t="shared" si="2"/>
        <v>0</v>
      </c>
      <c r="H16" s="27">
        <f t="shared" si="0"/>
        <v>0</v>
      </c>
      <c r="I16" s="27">
        <f t="shared" si="1"/>
        <v>0</v>
      </c>
      <c r="J16" s="151" t="s">
        <v>31</v>
      </c>
      <c r="K16" s="161"/>
    </row>
    <row r="17" spans="1:11" ht="16.5" thickBot="1">
      <c r="A17" s="28">
        <v>9</v>
      </c>
      <c r="B17" s="31" t="s">
        <v>32</v>
      </c>
      <c r="C17" s="134">
        <v>10</v>
      </c>
      <c r="D17" s="28" t="s">
        <v>25</v>
      </c>
      <c r="E17" s="29"/>
      <c r="F17" s="30"/>
      <c r="G17" s="27">
        <f t="shared" si="2"/>
        <v>0</v>
      </c>
      <c r="H17" s="27">
        <f t="shared" si="0"/>
        <v>0</v>
      </c>
      <c r="I17" s="27">
        <f t="shared" si="1"/>
        <v>0</v>
      </c>
      <c r="J17" s="151" t="s">
        <v>31</v>
      </c>
      <c r="K17" s="161"/>
    </row>
    <row r="18" spans="1:11" ht="16.5" thickBot="1">
      <c r="A18" s="28">
        <v>10</v>
      </c>
      <c r="B18" s="31" t="s">
        <v>33</v>
      </c>
      <c r="C18" s="134">
        <v>15</v>
      </c>
      <c r="D18" s="28" t="s">
        <v>25</v>
      </c>
      <c r="E18" s="29"/>
      <c r="F18" s="30"/>
      <c r="G18" s="27">
        <f t="shared" si="2"/>
        <v>0</v>
      </c>
      <c r="H18" s="27">
        <f t="shared" si="0"/>
        <v>0</v>
      </c>
      <c r="I18" s="27">
        <f t="shared" si="1"/>
        <v>0</v>
      </c>
      <c r="J18" s="151" t="s">
        <v>31</v>
      </c>
      <c r="K18" s="161"/>
    </row>
    <row r="19" spans="1:11" ht="16.5" thickBot="1">
      <c r="A19" s="28">
        <v>11</v>
      </c>
      <c r="B19" s="32" t="s">
        <v>34</v>
      </c>
      <c r="C19" s="134">
        <v>300</v>
      </c>
      <c r="D19" s="28" t="s">
        <v>25</v>
      </c>
      <c r="E19" s="29"/>
      <c r="F19" s="30"/>
      <c r="G19" s="27">
        <f t="shared" si="2"/>
        <v>0</v>
      </c>
      <c r="H19" s="27">
        <f t="shared" si="0"/>
        <v>0</v>
      </c>
      <c r="I19" s="27">
        <f t="shared" si="1"/>
        <v>0</v>
      </c>
      <c r="J19" s="151" t="s">
        <v>31</v>
      </c>
      <c r="K19" s="161"/>
    </row>
    <row r="20" spans="1:11" ht="16.5" thickBot="1">
      <c r="A20" s="28">
        <v>12</v>
      </c>
      <c r="B20" s="31" t="s">
        <v>35</v>
      </c>
      <c r="C20" s="134">
        <v>120</v>
      </c>
      <c r="D20" s="28" t="s">
        <v>19</v>
      </c>
      <c r="E20" s="29"/>
      <c r="F20" s="30"/>
      <c r="G20" s="27">
        <f t="shared" si="2"/>
        <v>0</v>
      </c>
      <c r="H20" s="27">
        <f t="shared" si="0"/>
        <v>0</v>
      </c>
      <c r="I20" s="27">
        <f t="shared" si="1"/>
        <v>0</v>
      </c>
      <c r="J20" s="151" t="s">
        <v>31</v>
      </c>
      <c r="K20" s="161"/>
    </row>
    <row r="21" spans="1:11" ht="16.5" thickBot="1">
      <c r="A21" s="28">
        <v>13</v>
      </c>
      <c r="B21" s="31" t="s">
        <v>36</v>
      </c>
      <c r="C21" s="134">
        <v>10</v>
      </c>
      <c r="D21" s="28" t="s">
        <v>19</v>
      </c>
      <c r="E21" s="29"/>
      <c r="F21" s="30"/>
      <c r="G21" s="27">
        <f t="shared" si="2"/>
        <v>0</v>
      </c>
      <c r="H21" s="27">
        <f t="shared" si="0"/>
        <v>0</v>
      </c>
      <c r="I21" s="27">
        <f t="shared" si="1"/>
        <v>0</v>
      </c>
      <c r="J21" s="151" t="s">
        <v>31</v>
      </c>
      <c r="K21" s="161"/>
    </row>
    <row r="22" spans="1:11" ht="16.5" thickBot="1">
      <c r="A22" s="28">
        <v>14</v>
      </c>
      <c r="B22" s="31" t="s">
        <v>37</v>
      </c>
      <c r="C22" s="134">
        <v>15</v>
      </c>
      <c r="D22" s="28" t="s">
        <v>38</v>
      </c>
      <c r="E22" s="29"/>
      <c r="F22" s="30"/>
      <c r="G22" s="27">
        <f t="shared" si="2"/>
        <v>0</v>
      </c>
      <c r="H22" s="27">
        <f t="shared" si="0"/>
        <v>0</v>
      </c>
      <c r="I22" s="27">
        <f t="shared" si="1"/>
        <v>0</v>
      </c>
      <c r="J22" s="151" t="s">
        <v>31</v>
      </c>
      <c r="K22" s="161"/>
    </row>
    <row r="23" spans="1:11" ht="51.75" customHeight="1" thickBot="1">
      <c r="A23" s="28">
        <v>15</v>
      </c>
      <c r="B23" s="31" t="s">
        <v>39</v>
      </c>
      <c r="C23" s="134">
        <v>3</v>
      </c>
      <c r="D23" s="28" t="s">
        <v>19</v>
      </c>
      <c r="E23" s="29"/>
      <c r="F23" s="30"/>
      <c r="G23" s="27">
        <f t="shared" si="2"/>
        <v>0</v>
      </c>
      <c r="H23" s="27">
        <f t="shared" si="0"/>
        <v>0</v>
      </c>
      <c r="I23" s="27">
        <f t="shared" si="1"/>
        <v>0</v>
      </c>
      <c r="J23" s="151" t="s">
        <v>20</v>
      </c>
      <c r="K23" s="161"/>
    </row>
    <row r="24" spans="1:11" ht="16.5" thickBot="1">
      <c r="A24" s="28">
        <v>16</v>
      </c>
      <c r="B24" s="31" t="s">
        <v>40</v>
      </c>
      <c r="C24" s="134">
        <v>0</v>
      </c>
      <c r="D24" s="28" t="s">
        <v>25</v>
      </c>
      <c r="E24" s="29"/>
      <c r="F24" s="30"/>
      <c r="G24" s="27">
        <f t="shared" si="2"/>
        <v>0</v>
      </c>
      <c r="H24" s="27">
        <f t="shared" si="0"/>
        <v>0</v>
      </c>
      <c r="I24" s="27">
        <f t="shared" si="1"/>
        <v>0</v>
      </c>
      <c r="J24" s="151" t="s">
        <v>31</v>
      </c>
      <c r="K24" s="161"/>
    </row>
    <row r="25" spans="1:11" ht="16.5" thickBot="1">
      <c r="A25" s="28">
        <v>17</v>
      </c>
      <c r="B25" s="31" t="s">
        <v>41</v>
      </c>
      <c r="C25" s="134">
        <v>0</v>
      </c>
      <c r="D25" s="28" t="s">
        <v>25</v>
      </c>
      <c r="E25" s="29"/>
      <c r="F25" s="30"/>
      <c r="G25" s="27">
        <f t="shared" si="2"/>
        <v>0</v>
      </c>
      <c r="H25" s="27">
        <f t="shared" si="0"/>
        <v>0</v>
      </c>
      <c r="I25" s="27">
        <f t="shared" si="1"/>
        <v>0</v>
      </c>
      <c r="J25" s="151" t="s">
        <v>31</v>
      </c>
      <c r="K25" s="161"/>
    </row>
    <row r="26" spans="1:11" ht="16.5" thickBot="1">
      <c r="A26" s="28">
        <v>18</v>
      </c>
      <c r="B26" s="31" t="s">
        <v>42</v>
      </c>
      <c r="C26" s="134">
        <v>5</v>
      </c>
      <c r="D26" s="28" t="s">
        <v>25</v>
      </c>
      <c r="E26" s="29"/>
      <c r="F26" s="30"/>
      <c r="G26" s="27">
        <f t="shared" si="2"/>
        <v>0</v>
      </c>
      <c r="H26" s="27">
        <f t="shared" si="0"/>
        <v>0</v>
      </c>
      <c r="I26" s="27">
        <f t="shared" si="1"/>
        <v>0</v>
      </c>
      <c r="J26" s="151" t="s">
        <v>31</v>
      </c>
      <c r="K26" s="161"/>
    </row>
    <row r="27" spans="1:11" ht="16.5" thickBot="1">
      <c r="A27" s="28">
        <v>19</v>
      </c>
      <c r="B27" s="31" t="s">
        <v>43</v>
      </c>
      <c r="C27" s="134">
        <v>5</v>
      </c>
      <c r="D27" s="28" t="s">
        <v>25</v>
      </c>
      <c r="E27" s="29"/>
      <c r="F27" s="30"/>
      <c r="G27" s="27">
        <f t="shared" si="2"/>
        <v>0</v>
      </c>
      <c r="H27" s="27">
        <f t="shared" si="0"/>
        <v>0</v>
      </c>
      <c r="I27" s="27">
        <f t="shared" si="1"/>
        <v>0</v>
      </c>
      <c r="J27" s="151" t="s">
        <v>31</v>
      </c>
      <c r="K27" s="161"/>
    </row>
    <row r="28" spans="1:11" ht="16.5" thickBot="1">
      <c r="A28" s="28">
        <v>20</v>
      </c>
      <c r="B28" s="31" t="s">
        <v>44</v>
      </c>
      <c r="C28" s="134">
        <v>10</v>
      </c>
      <c r="D28" s="28" t="s">
        <v>25</v>
      </c>
      <c r="E28" s="29"/>
      <c r="F28" s="30"/>
      <c r="G28" s="27">
        <f t="shared" si="2"/>
        <v>0</v>
      </c>
      <c r="H28" s="27">
        <f t="shared" si="0"/>
        <v>0</v>
      </c>
      <c r="I28" s="27">
        <f t="shared" si="1"/>
        <v>0</v>
      </c>
      <c r="J28" s="151" t="s">
        <v>31</v>
      </c>
      <c r="K28" s="161"/>
    </row>
    <row r="29" spans="1:11" ht="16.5" thickBot="1">
      <c r="A29" s="28">
        <v>21</v>
      </c>
      <c r="B29" s="31" t="s">
        <v>45</v>
      </c>
      <c r="C29" s="134">
        <v>25</v>
      </c>
      <c r="D29" s="28" t="s">
        <v>25</v>
      </c>
      <c r="E29" s="29"/>
      <c r="F29" s="30"/>
      <c r="G29" s="27">
        <f t="shared" si="2"/>
        <v>0</v>
      </c>
      <c r="H29" s="27">
        <f t="shared" si="0"/>
        <v>0</v>
      </c>
      <c r="I29" s="27">
        <f t="shared" si="1"/>
        <v>0</v>
      </c>
      <c r="J29" s="151" t="s">
        <v>31</v>
      </c>
      <c r="K29" s="161"/>
    </row>
    <row r="30" spans="1:11" ht="16.5" thickBot="1">
      <c r="A30" s="28">
        <v>22</v>
      </c>
      <c r="B30" s="31" t="s">
        <v>46</v>
      </c>
      <c r="C30" s="134">
        <v>100</v>
      </c>
      <c r="D30" s="28" t="s">
        <v>25</v>
      </c>
      <c r="E30" s="29"/>
      <c r="F30" s="30"/>
      <c r="G30" s="27">
        <f t="shared" si="2"/>
        <v>0</v>
      </c>
      <c r="H30" s="27">
        <f t="shared" si="0"/>
        <v>0</v>
      </c>
      <c r="I30" s="27">
        <f t="shared" si="1"/>
        <v>0</v>
      </c>
      <c r="J30" s="151" t="s">
        <v>31</v>
      </c>
      <c r="K30" s="161"/>
    </row>
    <row r="31" spans="1:11" ht="16.5" thickBot="1">
      <c r="A31" s="28">
        <v>23</v>
      </c>
      <c r="B31" s="31" t="s">
        <v>47</v>
      </c>
      <c r="C31" s="134">
        <v>10</v>
      </c>
      <c r="D31" s="28" t="s">
        <v>25</v>
      </c>
      <c r="E31" s="29"/>
      <c r="F31" s="30"/>
      <c r="G31" s="27">
        <f t="shared" si="2"/>
        <v>0</v>
      </c>
      <c r="H31" s="27">
        <f t="shared" si="0"/>
        <v>0</v>
      </c>
      <c r="I31" s="27">
        <f t="shared" si="1"/>
        <v>0</v>
      </c>
      <c r="J31" s="151" t="s">
        <v>31</v>
      </c>
      <c r="K31" s="161"/>
    </row>
    <row r="32" spans="1:11" ht="16.5" thickBot="1">
      <c r="A32" s="28">
        <v>24</v>
      </c>
      <c r="B32" s="31" t="s">
        <v>48</v>
      </c>
      <c r="C32" s="134">
        <v>50</v>
      </c>
      <c r="D32" s="28" t="s">
        <v>25</v>
      </c>
      <c r="E32" s="29"/>
      <c r="F32" s="30"/>
      <c r="G32" s="27">
        <f t="shared" si="2"/>
        <v>0</v>
      </c>
      <c r="H32" s="27">
        <f t="shared" si="0"/>
        <v>0</v>
      </c>
      <c r="I32" s="27">
        <f t="shared" si="1"/>
        <v>0</v>
      </c>
      <c r="J32" s="151" t="s">
        <v>31</v>
      </c>
      <c r="K32" s="161"/>
    </row>
    <row r="33" spans="1:11" ht="16.5" thickBot="1">
      <c r="A33" s="28">
        <v>25</v>
      </c>
      <c r="B33" s="31" t="s">
        <v>49</v>
      </c>
      <c r="C33" s="134">
        <v>10</v>
      </c>
      <c r="D33" s="28" t="s">
        <v>19</v>
      </c>
      <c r="E33" s="29"/>
      <c r="F33" s="30"/>
      <c r="G33" s="27">
        <f t="shared" si="2"/>
        <v>0</v>
      </c>
      <c r="H33" s="27">
        <f t="shared" si="0"/>
        <v>0</v>
      </c>
      <c r="I33" s="27">
        <f t="shared" si="1"/>
        <v>0</v>
      </c>
      <c r="J33" s="151" t="s">
        <v>31</v>
      </c>
      <c r="K33" s="161"/>
    </row>
    <row r="34" spans="1:11" ht="16.5" thickBot="1">
      <c r="A34" s="28">
        <v>26</v>
      </c>
      <c r="B34" s="31" t="s">
        <v>50</v>
      </c>
      <c r="C34" s="134">
        <v>100</v>
      </c>
      <c r="D34" s="28" t="s">
        <v>19</v>
      </c>
      <c r="E34" s="29"/>
      <c r="F34" s="30"/>
      <c r="G34" s="27">
        <f t="shared" si="2"/>
        <v>0</v>
      </c>
      <c r="H34" s="27">
        <f t="shared" si="0"/>
        <v>0</v>
      </c>
      <c r="I34" s="27">
        <f t="shared" si="1"/>
        <v>0</v>
      </c>
      <c r="J34" s="151" t="s">
        <v>31</v>
      </c>
      <c r="K34" s="161"/>
    </row>
    <row r="35" spans="1:11" ht="16.5" thickBot="1">
      <c r="A35" s="28">
        <v>27</v>
      </c>
      <c r="B35" s="31" t="s">
        <v>51</v>
      </c>
      <c r="C35" s="134">
        <v>120</v>
      </c>
      <c r="D35" s="28" t="s">
        <v>52</v>
      </c>
      <c r="E35" s="29"/>
      <c r="F35" s="30"/>
      <c r="G35" s="27">
        <f t="shared" si="2"/>
        <v>0</v>
      </c>
      <c r="H35" s="27">
        <f t="shared" si="0"/>
        <v>0</v>
      </c>
      <c r="I35" s="27">
        <f t="shared" si="1"/>
        <v>0</v>
      </c>
      <c r="J35" s="151" t="s">
        <v>31</v>
      </c>
      <c r="K35" s="161"/>
    </row>
    <row r="36" spans="1:11" ht="16.5" thickBot="1">
      <c r="A36" s="28">
        <v>28</v>
      </c>
      <c r="B36" s="31" t="s">
        <v>53</v>
      </c>
      <c r="C36" s="134">
        <v>10</v>
      </c>
      <c r="D36" s="28" t="s">
        <v>25</v>
      </c>
      <c r="E36" s="29"/>
      <c r="F36" s="30"/>
      <c r="G36" s="27">
        <f t="shared" si="2"/>
        <v>0</v>
      </c>
      <c r="H36" s="27">
        <f t="shared" si="0"/>
        <v>0</v>
      </c>
      <c r="I36" s="27">
        <f t="shared" si="1"/>
        <v>0</v>
      </c>
      <c r="J36" s="151" t="s">
        <v>31</v>
      </c>
      <c r="K36" s="161"/>
    </row>
    <row r="37" spans="1:11" ht="16.5" thickBot="1">
      <c r="A37" s="28">
        <v>29</v>
      </c>
      <c r="B37" s="31" t="s">
        <v>54</v>
      </c>
      <c r="C37" s="134">
        <v>40</v>
      </c>
      <c r="D37" s="28" t="s">
        <v>25</v>
      </c>
      <c r="E37" s="29"/>
      <c r="F37" s="30"/>
      <c r="G37" s="27">
        <f t="shared" si="2"/>
        <v>0</v>
      </c>
      <c r="H37" s="27">
        <f t="shared" si="0"/>
        <v>0</v>
      </c>
      <c r="I37" s="27">
        <f t="shared" si="1"/>
        <v>0</v>
      </c>
      <c r="J37" s="151" t="s">
        <v>31</v>
      </c>
      <c r="K37" s="161"/>
    </row>
    <row r="38" spans="1:11" ht="16.5" thickBot="1">
      <c r="A38" s="31">
        <v>30</v>
      </c>
      <c r="B38" s="31" t="s">
        <v>55</v>
      </c>
      <c r="C38" s="134">
        <v>80</v>
      </c>
      <c r="D38" s="28" t="s">
        <v>25</v>
      </c>
      <c r="E38" s="29"/>
      <c r="F38" s="30"/>
      <c r="G38" s="27">
        <f t="shared" si="2"/>
        <v>0</v>
      </c>
      <c r="H38" s="27">
        <f t="shared" si="0"/>
        <v>0</v>
      </c>
      <c r="I38" s="27">
        <f t="shared" si="1"/>
        <v>0</v>
      </c>
      <c r="J38" s="151" t="s">
        <v>56</v>
      </c>
      <c r="K38" s="161"/>
    </row>
    <row r="39" spans="1:11" ht="16.5" thickBot="1">
      <c r="A39" s="31">
        <v>31</v>
      </c>
      <c r="B39" s="31" t="s">
        <v>57</v>
      </c>
      <c r="C39" s="134">
        <v>3</v>
      </c>
      <c r="D39" s="28" t="s">
        <v>25</v>
      </c>
      <c r="E39" s="29"/>
      <c r="F39" s="30"/>
      <c r="G39" s="27">
        <f t="shared" si="2"/>
        <v>0</v>
      </c>
      <c r="H39" s="27">
        <f t="shared" si="0"/>
        <v>0</v>
      </c>
      <c r="I39" s="27">
        <f t="shared" si="1"/>
        <v>0</v>
      </c>
      <c r="J39" s="151" t="s">
        <v>31</v>
      </c>
      <c r="K39" s="161"/>
    </row>
    <row r="40" spans="1:11" ht="16.5" thickBot="1">
      <c r="A40" s="31">
        <v>32</v>
      </c>
      <c r="B40" s="31" t="s">
        <v>58</v>
      </c>
      <c r="C40" s="134">
        <v>70</v>
      </c>
      <c r="D40" s="28" t="s">
        <v>52</v>
      </c>
      <c r="E40" s="29"/>
      <c r="F40" s="30"/>
      <c r="G40" s="27">
        <f t="shared" si="2"/>
        <v>0</v>
      </c>
      <c r="H40" s="27">
        <f t="shared" si="0"/>
        <v>0</v>
      </c>
      <c r="I40" s="27">
        <f t="shared" si="1"/>
        <v>0</v>
      </c>
      <c r="J40" s="151" t="s">
        <v>20</v>
      </c>
      <c r="K40" s="161"/>
    </row>
    <row r="41" spans="1:11" ht="16.5" thickBot="1">
      <c r="A41" s="31">
        <v>33</v>
      </c>
      <c r="B41" s="31" t="s">
        <v>59</v>
      </c>
      <c r="C41" s="134">
        <v>100</v>
      </c>
      <c r="D41" s="28" t="s">
        <v>52</v>
      </c>
      <c r="E41" s="29"/>
      <c r="F41" s="30"/>
      <c r="G41" s="27">
        <f t="shared" si="2"/>
        <v>0</v>
      </c>
      <c r="H41" s="27">
        <f t="shared" si="0"/>
        <v>0</v>
      </c>
      <c r="I41" s="27">
        <f t="shared" si="1"/>
        <v>0</v>
      </c>
      <c r="J41" s="151" t="s">
        <v>20</v>
      </c>
      <c r="K41" s="161"/>
    </row>
    <row r="42" spans="1:11" ht="16.5" thickBot="1">
      <c r="A42" s="31">
        <v>34</v>
      </c>
      <c r="B42" s="31" t="s">
        <v>60</v>
      </c>
      <c r="C42" s="134">
        <v>5</v>
      </c>
      <c r="D42" s="28" t="s">
        <v>52</v>
      </c>
      <c r="E42" s="29"/>
      <c r="F42" s="30"/>
      <c r="G42" s="27">
        <f t="shared" si="2"/>
        <v>0</v>
      </c>
      <c r="H42" s="27">
        <f t="shared" si="0"/>
        <v>0</v>
      </c>
      <c r="I42" s="27">
        <f t="shared" si="1"/>
        <v>0</v>
      </c>
      <c r="J42" s="151" t="s">
        <v>20</v>
      </c>
      <c r="K42" s="161"/>
    </row>
    <row r="43" spans="1:11" ht="15.75">
      <c r="A43" s="31">
        <v>35</v>
      </c>
      <c r="B43" s="28" t="s">
        <v>61</v>
      </c>
      <c r="C43" s="136">
        <v>100</v>
      </c>
      <c r="D43" s="28" t="s">
        <v>25</v>
      </c>
      <c r="E43" s="29"/>
      <c r="F43" s="30"/>
      <c r="G43" s="27">
        <f t="shared" si="2"/>
        <v>0</v>
      </c>
      <c r="H43" s="27">
        <f t="shared" si="0"/>
        <v>0</v>
      </c>
      <c r="I43" s="27">
        <f t="shared" si="1"/>
        <v>0</v>
      </c>
      <c r="J43" s="151" t="s">
        <v>20</v>
      </c>
      <c r="K43" s="161"/>
    </row>
    <row r="44" spans="1:11" ht="15.75">
      <c r="A44" s="31">
        <v>36</v>
      </c>
      <c r="B44" s="28" t="s">
        <v>62</v>
      </c>
      <c r="C44" s="137">
        <v>10</v>
      </c>
      <c r="D44" s="28" t="s">
        <v>25</v>
      </c>
      <c r="E44" s="29"/>
      <c r="F44" s="30"/>
      <c r="G44" s="27">
        <f t="shared" si="2"/>
        <v>0</v>
      </c>
      <c r="H44" s="27">
        <f t="shared" si="0"/>
        <v>0</v>
      </c>
      <c r="I44" s="27">
        <f t="shared" si="1"/>
        <v>0</v>
      </c>
      <c r="J44" s="151" t="s">
        <v>20</v>
      </c>
      <c r="K44" s="161"/>
    </row>
    <row r="45" spans="1:11" ht="15.75">
      <c r="A45" s="31">
        <v>37</v>
      </c>
      <c r="B45" s="28" t="s">
        <v>63</v>
      </c>
      <c r="C45" s="137">
        <v>40</v>
      </c>
      <c r="D45" s="28" t="s">
        <v>25</v>
      </c>
      <c r="E45" s="29"/>
      <c r="F45" s="30"/>
      <c r="G45" s="27">
        <f t="shared" si="2"/>
        <v>0</v>
      </c>
      <c r="H45" s="27">
        <f t="shared" si="0"/>
        <v>0</v>
      </c>
      <c r="I45" s="27">
        <f t="shared" si="1"/>
        <v>0</v>
      </c>
      <c r="J45" s="151" t="s">
        <v>56</v>
      </c>
      <c r="K45" s="161"/>
    </row>
    <row r="46" spans="1:11" ht="15.75">
      <c r="A46" s="31">
        <v>38</v>
      </c>
      <c r="B46" s="28" t="s">
        <v>64</v>
      </c>
      <c r="C46" s="137">
        <v>10</v>
      </c>
      <c r="D46" s="28" t="s">
        <v>25</v>
      </c>
      <c r="E46" s="29"/>
      <c r="F46" s="30"/>
      <c r="G46" s="27">
        <f t="shared" si="2"/>
        <v>0</v>
      </c>
      <c r="H46" s="27">
        <f t="shared" si="0"/>
        <v>0</v>
      </c>
      <c r="I46" s="27">
        <f t="shared" si="1"/>
        <v>0</v>
      </c>
      <c r="J46" s="151" t="s">
        <v>31</v>
      </c>
      <c r="K46" s="161"/>
    </row>
    <row r="47" spans="1:11" ht="15.75">
      <c r="A47" s="31">
        <v>39</v>
      </c>
      <c r="B47" s="28" t="s">
        <v>65</v>
      </c>
      <c r="C47" s="137">
        <v>1</v>
      </c>
      <c r="D47" s="28" t="s">
        <v>25</v>
      </c>
      <c r="E47" s="29"/>
      <c r="F47" s="30"/>
      <c r="G47" s="27">
        <f t="shared" si="2"/>
        <v>0</v>
      </c>
      <c r="H47" s="27">
        <f t="shared" si="0"/>
        <v>0</v>
      </c>
      <c r="I47" s="27">
        <f t="shared" si="1"/>
        <v>0</v>
      </c>
      <c r="J47" s="151" t="s">
        <v>31</v>
      </c>
      <c r="K47" s="161"/>
    </row>
    <row r="48" spans="1:11" ht="16.5" thickBot="1">
      <c r="A48" s="31">
        <v>40</v>
      </c>
      <c r="B48" s="28" t="s">
        <v>66</v>
      </c>
      <c r="C48" s="137">
        <v>0</v>
      </c>
      <c r="D48" s="28" t="s">
        <v>25</v>
      </c>
      <c r="E48" s="29"/>
      <c r="F48" s="30"/>
      <c r="G48" s="27">
        <f t="shared" si="2"/>
        <v>0</v>
      </c>
      <c r="H48" s="178">
        <f t="shared" si="0"/>
        <v>0</v>
      </c>
      <c r="I48" s="178">
        <f t="shared" si="1"/>
        <v>0</v>
      </c>
      <c r="J48" s="151" t="s">
        <v>31</v>
      </c>
      <c r="K48" s="161"/>
    </row>
    <row r="49" spans="1:11" s="34" customFormat="1" ht="33" customHeight="1" thickBot="1">
      <c r="A49" s="162" t="s">
        <v>535</v>
      </c>
      <c r="B49" s="162"/>
      <c r="C49" s="162"/>
      <c r="D49" s="162"/>
      <c r="E49" s="162"/>
      <c r="F49" s="162"/>
      <c r="G49" s="182"/>
      <c r="H49" s="179">
        <f>SUM(H9:H48)</f>
        <v>0</v>
      </c>
      <c r="I49" s="180">
        <f>SUM(I9:I48)</f>
        <v>0</v>
      </c>
      <c r="J49" s="102"/>
      <c r="K49" s="33"/>
    </row>
    <row r="53" spans="1:11">
      <c r="G53" s="1" t="s">
        <v>67</v>
      </c>
    </row>
    <row r="54" spans="1:11">
      <c r="G54" s="35" t="s">
        <v>68</v>
      </c>
      <c r="H54" s="35"/>
    </row>
  </sheetData>
  <sheetProtection algorithmName="SHA-512" hashValue="AuZxjMhGzTbvOiiVseed2K/jJawaRSBCsKtnAE0m300e92MLZWQ6tMLnHFtRy3UflXS+kyUTpMMWPAYOMQv3RA==" saltValue="DaXHGcJ8muQpFbeXRgqrew==" spinCount="100000" sheet="1" selectLockedCells="1"/>
  <protectedRanges>
    <protectedRange sqref="C9:C11 C23 C48" name="Rozstęp1_1_1"/>
    <protectedRange sqref="C12:C22" name="Rozstęp1_1"/>
    <protectedRange sqref="C24:C47" name="Rozstęp1_1_2"/>
  </protectedRanges>
  <mergeCells count="2">
    <mergeCell ref="K8:K48"/>
    <mergeCell ref="A49:G49"/>
  </mergeCells>
  <conditionalFormatting sqref="G9:I9 G9:G48">
    <cfRule type="cellIs" dxfId="98" priority="3" operator="equal">
      <formula>0</formula>
    </cfRule>
  </conditionalFormatting>
  <conditionalFormatting sqref="G10:I48">
    <cfRule type="cellIs" dxfId="97" priority="4" operator="equal">
      <formula>0</formula>
    </cfRule>
  </conditionalFormatting>
  <conditionalFormatting sqref="H49:I49">
    <cfRule type="cellIs" dxfId="96" priority="1" operator="equal">
      <formula>0</formula>
    </cfRule>
  </conditionalFormatting>
  <pageMargins left="0.70833333333333304" right="0.70833333333333304" top="1.00416666666667" bottom="0.61111111111111105" header="0.51180555555555496" footer="0.51180555555555496"/>
  <pageSetup paperSize="9" scale="75" firstPageNumber="0" pageOrder="overThenDown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163"/>
  <sheetViews>
    <sheetView topLeftCell="A29"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4" style="1" customWidth="1"/>
    <col min="3" max="3" width="7.375" style="1" customWidth="1"/>
    <col min="4" max="4" width="7.125" style="1" customWidth="1"/>
    <col min="5" max="5" width="10.875" style="1" customWidth="1"/>
    <col min="6" max="6" width="7.625" style="1" customWidth="1"/>
    <col min="7" max="7" width="11" style="1" customWidth="1"/>
    <col min="8" max="8" width="13.75" style="1" customWidth="1"/>
    <col min="9" max="9" width="14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215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296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297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25"/>
    </row>
    <row r="10" spans="1:17" ht="15.75">
      <c r="A10" s="36" t="s">
        <v>298</v>
      </c>
      <c r="B10" s="41" t="s">
        <v>299</v>
      </c>
      <c r="C10" s="50"/>
      <c r="D10" s="42"/>
      <c r="E10" s="43"/>
      <c r="F10" s="43"/>
      <c r="G10" s="43"/>
      <c r="H10" s="43"/>
      <c r="I10" s="27"/>
      <c r="J10" s="27"/>
      <c r="K10" s="84"/>
    </row>
    <row r="11" spans="1:17" ht="32.25" customHeight="1" thickBot="1">
      <c r="A11" s="26">
        <v>1</v>
      </c>
      <c r="B11" s="26" t="s">
        <v>300</v>
      </c>
      <c r="C11" s="134">
        <v>0</v>
      </c>
      <c r="D11" s="26" t="s">
        <v>52</v>
      </c>
      <c r="E11" s="29"/>
      <c r="F11" s="90"/>
      <c r="G11" s="27">
        <f t="shared" ref="G11:G42" si="0">ROUND(E11*(1+F11),2)</f>
        <v>0</v>
      </c>
      <c r="H11" s="27">
        <f t="shared" ref="H11:H42" si="1">C11*E11</f>
        <v>0</v>
      </c>
      <c r="I11" s="27">
        <f t="shared" ref="I11:I42" si="2">G11*C11</f>
        <v>0</v>
      </c>
      <c r="J11" s="27" t="s">
        <v>257</v>
      </c>
      <c r="K11" s="164" t="s">
        <v>17</v>
      </c>
    </row>
    <row r="12" spans="1:17" ht="32.25" thickBot="1">
      <c r="A12" s="26">
        <v>2</v>
      </c>
      <c r="B12" s="26" t="s">
        <v>301</v>
      </c>
      <c r="C12" s="134">
        <v>300</v>
      </c>
      <c r="D12" s="26" t="s">
        <v>52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64"/>
    </row>
    <row r="13" spans="1:17" ht="32.25" thickBot="1">
      <c r="A13" s="26">
        <v>3</v>
      </c>
      <c r="B13" s="26" t="s">
        <v>302</v>
      </c>
      <c r="C13" s="134">
        <v>50</v>
      </c>
      <c r="D13" s="26" t="s">
        <v>52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64"/>
    </row>
    <row r="14" spans="1:17" ht="16.5" thickBot="1">
      <c r="A14" s="26">
        <v>4</v>
      </c>
      <c r="B14" s="26" t="s">
        <v>303</v>
      </c>
      <c r="C14" s="134">
        <v>10</v>
      </c>
      <c r="D14" s="26" t="s">
        <v>52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64"/>
    </row>
    <row r="15" spans="1:17" ht="16.5" thickBot="1">
      <c r="A15" s="26">
        <v>5</v>
      </c>
      <c r="B15" s="26" t="s">
        <v>304</v>
      </c>
      <c r="C15" s="134">
        <v>60</v>
      </c>
      <c r="D15" s="26" t="s">
        <v>52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64"/>
    </row>
    <row r="16" spans="1:17" ht="16.5" thickBot="1">
      <c r="A16" s="26">
        <v>6</v>
      </c>
      <c r="B16" s="26" t="s">
        <v>305</v>
      </c>
      <c r="C16" s="134">
        <v>2</v>
      </c>
      <c r="D16" s="26" t="s">
        <v>52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64"/>
    </row>
    <row r="17" spans="1:11" ht="16.5" thickBot="1">
      <c r="A17" s="26">
        <v>7</v>
      </c>
      <c r="B17" s="26" t="s">
        <v>306</v>
      </c>
      <c r="C17" s="134">
        <v>0</v>
      </c>
      <c r="D17" s="26" t="s">
        <v>52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64"/>
    </row>
    <row r="18" spans="1:11" ht="16.5" thickBot="1">
      <c r="A18" s="26">
        <v>8</v>
      </c>
      <c r="B18" s="26" t="s">
        <v>307</v>
      </c>
      <c r="C18" s="134">
        <v>15</v>
      </c>
      <c r="D18" s="26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257</v>
      </c>
      <c r="K18" s="164"/>
    </row>
    <row r="19" spans="1:11" ht="32.25" thickBot="1">
      <c r="A19" s="26">
        <v>9</v>
      </c>
      <c r="B19" s="26" t="s">
        <v>308</v>
      </c>
      <c r="C19" s="134">
        <v>15</v>
      </c>
      <c r="D19" s="26" t="s">
        <v>52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64"/>
    </row>
    <row r="20" spans="1:11" ht="16.5" thickBot="1">
      <c r="A20" s="26">
        <v>10</v>
      </c>
      <c r="B20" s="103" t="s">
        <v>309</v>
      </c>
      <c r="C20" s="138">
        <v>20</v>
      </c>
      <c r="D20" s="103" t="s">
        <v>52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93" t="s">
        <v>257</v>
      </c>
      <c r="K20" s="164"/>
    </row>
    <row r="21" spans="1:11" ht="16.5" thickBot="1">
      <c r="A21" s="26">
        <v>11</v>
      </c>
      <c r="B21" s="103" t="s">
        <v>310</v>
      </c>
      <c r="C21" s="138">
        <v>50</v>
      </c>
      <c r="D21" s="103" t="s">
        <v>19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93" t="s">
        <v>257</v>
      </c>
      <c r="K21" s="164"/>
    </row>
    <row r="22" spans="1:11" ht="16.5" thickBot="1">
      <c r="A22" s="26">
        <v>12</v>
      </c>
      <c r="B22" s="103" t="s">
        <v>311</v>
      </c>
      <c r="C22" s="138">
        <v>350</v>
      </c>
      <c r="D22" s="103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93" t="s">
        <v>257</v>
      </c>
      <c r="K22" s="164"/>
    </row>
    <row r="23" spans="1:11" ht="16.5" thickBot="1">
      <c r="A23" s="26">
        <v>13</v>
      </c>
      <c r="B23" s="103" t="s">
        <v>312</v>
      </c>
      <c r="C23" s="138">
        <v>15</v>
      </c>
      <c r="D23" s="103" t="s">
        <v>52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93" t="s">
        <v>257</v>
      </c>
      <c r="K23" s="164"/>
    </row>
    <row r="24" spans="1:11" ht="16.5" thickBot="1">
      <c r="A24" s="26">
        <v>14</v>
      </c>
      <c r="B24" s="103" t="s">
        <v>313</v>
      </c>
      <c r="C24" s="138">
        <v>30</v>
      </c>
      <c r="D24" s="103" t="s">
        <v>25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93" t="s">
        <v>257</v>
      </c>
      <c r="K24" s="164"/>
    </row>
    <row r="25" spans="1:11" ht="16.5" thickBot="1">
      <c r="A25" s="26">
        <v>15</v>
      </c>
      <c r="B25" s="103" t="s">
        <v>314</v>
      </c>
      <c r="C25" s="138">
        <v>0</v>
      </c>
      <c r="D25" s="103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93" t="s">
        <v>257</v>
      </c>
      <c r="K25" s="164"/>
    </row>
    <row r="26" spans="1:11" ht="16.5" thickBot="1">
      <c r="A26" s="26">
        <v>16</v>
      </c>
      <c r="B26" s="103" t="s">
        <v>315</v>
      </c>
      <c r="C26" s="138">
        <v>15</v>
      </c>
      <c r="D26" s="103" t="s">
        <v>25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93" t="s">
        <v>257</v>
      </c>
      <c r="K26" s="164"/>
    </row>
    <row r="27" spans="1:11" ht="16.5" thickBot="1">
      <c r="A27" s="26">
        <v>17</v>
      </c>
      <c r="B27" s="103" t="s">
        <v>316</v>
      </c>
      <c r="C27" s="138">
        <v>2</v>
      </c>
      <c r="D27" s="103" t="s">
        <v>52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93" t="s">
        <v>257</v>
      </c>
      <c r="K27" s="164"/>
    </row>
    <row r="28" spans="1:11" ht="16.5" thickBot="1">
      <c r="A28" s="26">
        <v>18</v>
      </c>
      <c r="B28" s="103" t="s">
        <v>317</v>
      </c>
      <c r="C28" s="138">
        <v>60</v>
      </c>
      <c r="D28" s="103" t="s">
        <v>52</v>
      </c>
      <c r="E28" s="29"/>
      <c r="F28" s="90"/>
      <c r="G28" s="27">
        <f t="shared" si="0"/>
        <v>0</v>
      </c>
      <c r="H28" s="27">
        <f t="shared" si="1"/>
        <v>0</v>
      </c>
      <c r="I28" s="27">
        <f t="shared" si="2"/>
        <v>0</v>
      </c>
      <c r="J28" s="93" t="s">
        <v>257</v>
      </c>
      <c r="K28" s="164"/>
    </row>
    <row r="29" spans="1:11" ht="16.5" thickBot="1">
      <c r="A29" s="26">
        <v>19</v>
      </c>
      <c r="B29" s="107" t="s">
        <v>318</v>
      </c>
      <c r="C29" s="138">
        <v>15</v>
      </c>
      <c r="D29" s="103" t="s">
        <v>52</v>
      </c>
      <c r="E29" s="29"/>
      <c r="F29" s="90"/>
      <c r="G29" s="27">
        <f t="shared" si="0"/>
        <v>0</v>
      </c>
      <c r="H29" s="27">
        <f t="shared" si="1"/>
        <v>0</v>
      </c>
      <c r="I29" s="27">
        <f t="shared" si="2"/>
        <v>0</v>
      </c>
      <c r="J29" s="93" t="s">
        <v>257</v>
      </c>
      <c r="K29" s="164"/>
    </row>
    <row r="30" spans="1:11" ht="63.75" thickBot="1">
      <c r="A30" s="26">
        <v>20</v>
      </c>
      <c r="B30" s="108" t="s">
        <v>319</v>
      </c>
      <c r="C30" s="138">
        <v>0</v>
      </c>
      <c r="D30" s="103"/>
      <c r="E30" s="29"/>
      <c r="F30" s="90"/>
      <c r="G30" s="27">
        <f t="shared" si="0"/>
        <v>0</v>
      </c>
      <c r="H30" s="27">
        <f t="shared" si="1"/>
        <v>0</v>
      </c>
      <c r="I30" s="27">
        <f t="shared" si="2"/>
        <v>0</v>
      </c>
      <c r="J30" s="93" t="s">
        <v>257</v>
      </c>
      <c r="K30" s="164"/>
    </row>
    <row r="31" spans="1:11" ht="16.5" thickBot="1">
      <c r="A31" s="26" t="s">
        <v>320</v>
      </c>
      <c r="B31" s="26" t="s">
        <v>321</v>
      </c>
      <c r="C31" s="134">
        <v>20</v>
      </c>
      <c r="D31" s="26" t="s">
        <v>52</v>
      </c>
      <c r="E31" s="29"/>
      <c r="F31" s="90"/>
      <c r="G31" s="27">
        <f t="shared" si="0"/>
        <v>0</v>
      </c>
      <c r="H31" s="27">
        <f t="shared" si="1"/>
        <v>0</v>
      </c>
      <c r="I31" s="27">
        <f t="shared" si="2"/>
        <v>0</v>
      </c>
      <c r="J31" s="27"/>
      <c r="K31" s="164"/>
    </row>
    <row r="32" spans="1:11" ht="16.5" thickBot="1">
      <c r="A32" s="26" t="s">
        <v>322</v>
      </c>
      <c r="B32" s="26" t="s">
        <v>323</v>
      </c>
      <c r="C32" s="134">
        <v>20</v>
      </c>
      <c r="D32" s="26" t="s">
        <v>52</v>
      </c>
      <c r="E32" s="29"/>
      <c r="F32" s="90"/>
      <c r="G32" s="27">
        <f t="shared" si="0"/>
        <v>0</v>
      </c>
      <c r="H32" s="27">
        <f t="shared" si="1"/>
        <v>0</v>
      </c>
      <c r="I32" s="27">
        <f t="shared" si="2"/>
        <v>0</v>
      </c>
      <c r="J32" s="27"/>
      <c r="K32" s="164"/>
    </row>
    <row r="33" spans="1:11" ht="16.5" thickBot="1">
      <c r="A33" s="26" t="s">
        <v>324</v>
      </c>
      <c r="B33" s="26" t="s">
        <v>325</v>
      </c>
      <c r="C33" s="134">
        <v>20</v>
      </c>
      <c r="D33" s="26" t="s">
        <v>52</v>
      </c>
      <c r="E33" s="29"/>
      <c r="F33" s="90"/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64"/>
    </row>
    <row r="34" spans="1:11" ht="16.5" thickBot="1">
      <c r="A34" s="26" t="s">
        <v>326</v>
      </c>
      <c r="B34" s="26" t="s">
        <v>327</v>
      </c>
      <c r="C34" s="134">
        <v>5</v>
      </c>
      <c r="D34" s="26" t="s">
        <v>19</v>
      </c>
      <c r="E34" s="29"/>
      <c r="F34" s="90"/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64"/>
    </row>
    <row r="35" spans="1:11" ht="16.5" thickBot="1">
      <c r="A35" s="26" t="s">
        <v>328</v>
      </c>
      <c r="B35" s="26" t="s">
        <v>329</v>
      </c>
      <c r="C35" s="134">
        <v>10</v>
      </c>
      <c r="D35" s="26" t="s">
        <v>52</v>
      </c>
      <c r="E35" s="29"/>
      <c r="F35" s="90"/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64"/>
    </row>
    <row r="36" spans="1:11" ht="16.5" thickBot="1">
      <c r="A36" s="26" t="s">
        <v>330</v>
      </c>
      <c r="B36" s="26" t="s">
        <v>331</v>
      </c>
      <c r="C36" s="134">
        <v>5</v>
      </c>
      <c r="D36" s="26" t="s">
        <v>52</v>
      </c>
      <c r="E36" s="29"/>
      <c r="F36" s="90"/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64"/>
    </row>
    <row r="37" spans="1:11" ht="16.5" thickBot="1">
      <c r="A37" s="26" t="s">
        <v>332</v>
      </c>
      <c r="B37" s="26" t="s">
        <v>333</v>
      </c>
      <c r="C37" s="134">
        <v>30</v>
      </c>
      <c r="D37" s="26" t="s">
        <v>52</v>
      </c>
      <c r="E37" s="29"/>
      <c r="F37" s="90"/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64"/>
    </row>
    <row r="38" spans="1:11" ht="16.5" thickBot="1">
      <c r="A38" s="26" t="s">
        <v>334</v>
      </c>
      <c r="B38" s="103" t="s">
        <v>335</v>
      </c>
      <c r="C38" s="138">
        <v>0</v>
      </c>
      <c r="D38" s="103" t="s">
        <v>52</v>
      </c>
      <c r="E38" s="29"/>
      <c r="F38" s="90"/>
      <c r="G38" s="27">
        <f t="shared" si="0"/>
        <v>0</v>
      </c>
      <c r="H38" s="27">
        <f t="shared" si="1"/>
        <v>0</v>
      </c>
      <c r="I38" s="27">
        <f t="shared" si="2"/>
        <v>0</v>
      </c>
      <c r="J38" s="93"/>
      <c r="K38" s="164"/>
    </row>
    <row r="39" spans="1:11" ht="16.5" thickBot="1">
      <c r="A39" s="26" t="s">
        <v>336</v>
      </c>
      <c r="B39" s="26" t="s">
        <v>337</v>
      </c>
      <c r="C39" s="134">
        <v>25</v>
      </c>
      <c r="D39" s="26" t="s">
        <v>52</v>
      </c>
      <c r="E39" s="29"/>
      <c r="F39" s="90"/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64"/>
    </row>
    <row r="40" spans="1:11" ht="16.5" thickBot="1">
      <c r="A40" s="26" t="s">
        <v>338</v>
      </c>
      <c r="B40" s="26" t="s">
        <v>339</v>
      </c>
      <c r="C40" s="134">
        <v>3</v>
      </c>
      <c r="D40" s="26" t="s">
        <v>52</v>
      </c>
      <c r="E40" s="29"/>
      <c r="F40" s="90"/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64"/>
    </row>
    <row r="41" spans="1:11" ht="16.5" thickBot="1">
      <c r="A41" s="26" t="s">
        <v>340</v>
      </c>
      <c r="B41" s="26" t="s">
        <v>341</v>
      </c>
      <c r="C41" s="134">
        <v>3</v>
      </c>
      <c r="D41" s="26" t="s">
        <v>52</v>
      </c>
      <c r="E41" s="29"/>
      <c r="F41" s="90"/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64"/>
    </row>
    <row r="42" spans="1:11" ht="16.5" thickBot="1">
      <c r="A42" s="26">
        <v>21</v>
      </c>
      <c r="B42" s="26" t="s">
        <v>342</v>
      </c>
      <c r="C42" s="134">
        <v>150</v>
      </c>
      <c r="D42" s="26" t="s">
        <v>25</v>
      </c>
      <c r="E42" s="29"/>
      <c r="F42" s="90"/>
      <c r="G42" s="27">
        <f t="shared" si="0"/>
        <v>0</v>
      </c>
      <c r="H42" s="27">
        <f t="shared" si="1"/>
        <v>0</v>
      </c>
      <c r="I42" s="27">
        <f t="shared" si="2"/>
        <v>0</v>
      </c>
      <c r="J42" s="27" t="s">
        <v>257</v>
      </c>
      <c r="K42" s="164"/>
    </row>
    <row r="43" spans="1:11" ht="16.5" thickBot="1">
      <c r="A43" s="26">
        <v>22</v>
      </c>
      <c r="B43" s="26" t="s">
        <v>343</v>
      </c>
      <c r="C43" s="134">
        <v>5</v>
      </c>
      <c r="D43" s="26" t="s">
        <v>25</v>
      </c>
      <c r="E43" s="29"/>
      <c r="F43" s="90"/>
      <c r="G43" s="27">
        <f t="shared" ref="G43:G74" si="3">ROUND(E43*(1+F43),2)</f>
        <v>0</v>
      </c>
      <c r="H43" s="27">
        <f t="shared" ref="H43:H74" si="4">C43*E43</f>
        <v>0</v>
      </c>
      <c r="I43" s="27">
        <f t="shared" ref="I43:I74" si="5">G43*C43</f>
        <v>0</v>
      </c>
      <c r="J43" s="27" t="s">
        <v>257</v>
      </c>
      <c r="K43" s="164"/>
    </row>
    <row r="44" spans="1:11" ht="16.5" thickBot="1">
      <c r="A44" s="26">
        <v>23</v>
      </c>
      <c r="B44" s="26" t="s">
        <v>344</v>
      </c>
      <c r="C44" s="134">
        <v>15</v>
      </c>
      <c r="D44" s="26" t="s">
        <v>19</v>
      </c>
      <c r="E44" s="29"/>
      <c r="F44" s="90"/>
      <c r="G44" s="27">
        <f t="shared" si="3"/>
        <v>0</v>
      </c>
      <c r="H44" s="27">
        <f t="shared" si="4"/>
        <v>0</v>
      </c>
      <c r="I44" s="27">
        <f t="shared" si="5"/>
        <v>0</v>
      </c>
      <c r="J44" s="27" t="s">
        <v>257</v>
      </c>
      <c r="K44" s="164"/>
    </row>
    <row r="45" spans="1:11" ht="16.5" thickBot="1">
      <c r="A45" s="26">
        <v>24</v>
      </c>
      <c r="B45" s="26" t="s">
        <v>345</v>
      </c>
      <c r="C45" s="134">
        <v>15</v>
      </c>
      <c r="D45" s="26" t="s">
        <v>19</v>
      </c>
      <c r="E45" s="29"/>
      <c r="F45" s="90"/>
      <c r="G45" s="27">
        <f t="shared" si="3"/>
        <v>0</v>
      </c>
      <c r="H45" s="27">
        <f t="shared" si="4"/>
        <v>0</v>
      </c>
      <c r="I45" s="27">
        <f t="shared" si="5"/>
        <v>0</v>
      </c>
      <c r="J45" s="27" t="s">
        <v>257</v>
      </c>
      <c r="K45" s="164"/>
    </row>
    <row r="46" spans="1:11" ht="16.5" thickBot="1">
      <c r="A46" s="26">
        <v>25</v>
      </c>
      <c r="B46" s="26" t="s">
        <v>346</v>
      </c>
      <c r="C46" s="134">
        <v>5</v>
      </c>
      <c r="D46" s="26" t="s">
        <v>52</v>
      </c>
      <c r="E46" s="29"/>
      <c r="F46" s="90"/>
      <c r="G46" s="27">
        <f t="shared" si="3"/>
        <v>0</v>
      </c>
      <c r="H46" s="27">
        <f t="shared" si="4"/>
        <v>0</v>
      </c>
      <c r="I46" s="27">
        <f t="shared" si="5"/>
        <v>0</v>
      </c>
      <c r="J46" s="27" t="s">
        <v>257</v>
      </c>
      <c r="K46" s="164"/>
    </row>
    <row r="47" spans="1:11" ht="32.25" thickBot="1">
      <c r="A47" s="26">
        <v>26</v>
      </c>
      <c r="B47" s="26" t="s">
        <v>347</v>
      </c>
      <c r="C47" s="134">
        <v>5</v>
      </c>
      <c r="D47" s="26" t="s">
        <v>25</v>
      </c>
      <c r="E47" s="29"/>
      <c r="F47" s="90"/>
      <c r="G47" s="27">
        <f t="shared" si="3"/>
        <v>0</v>
      </c>
      <c r="H47" s="27">
        <f t="shared" si="4"/>
        <v>0</v>
      </c>
      <c r="I47" s="27">
        <f t="shared" si="5"/>
        <v>0</v>
      </c>
      <c r="J47" s="27" t="s">
        <v>257</v>
      </c>
      <c r="K47" s="164"/>
    </row>
    <row r="48" spans="1:11" ht="32.25" thickBot="1">
      <c r="A48" s="26">
        <v>27</v>
      </c>
      <c r="B48" s="26" t="s">
        <v>348</v>
      </c>
      <c r="C48" s="134">
        <v>100</v>
      </c>
      <c r="D48" s="26" t="s">
        <v>25</v>
      </c>
      <c r="E48" s="29"/>
      <c r="F48" s="90"/>
      <c r="G48" s="27">
        <f t="shared" si="3"/>
        <v>0</v>
      </c>
      <c r="H48" s="27">
        <f t="shared" si="4"/>
        <v>0</v>
      </c>
      <c r="I48" s="27">
        <f t="shared" si="5"/>
        <v>0</v>
      </c>
      <c r="J48" s="27" t="s">
        <v>257</v>
      </c>
      <c r="K48" s="164"/>
    </row>
    <row r="49" spans="1:11" ht="16.5" thickBot="1">
      <c r="A49" s="26">
        <v>28</v>
      </c>
      <c r="B49" s="26" t="s">
        <v>349</v>
      </c>
      <c r="C49" s="134">
        <v>15</v>
      </c>
      <c r="D49" s="26" t="s">
        <v>52</v>
      </c>
      <c r="E49" s="29"/>
      <c r="F49" s="90"/>
      <c r="G49" s="27">
        <f t="shared" si="3"/>
        <v>0</v>
      </c>
      <c r="H49" s="27">
        <f t="shared" si="4"/>
        <v>0</v>
      </c>
      <c r="I49" s="27">
        <f t="shared" si="5"/>
        <v>0</v>
      </c>
      <c r="J49" s="27" t="s">
        <v>257</v>
      </c>
      <c r="K49" s="164"/>
    </row>
    <row r="50" spans="1:11" ht="32.25" thickBot="1">
      <c r="A50" s="26">
        <v>29</v>
      </c>
      <c r="B50" s="26" t="s">
        <v>350</v>
      </c>
      <c r="C50" s="134">
        <v>15</v>
      </c>
      <c r="D50" s="26" t="s">
        <v>52</v>
      </c>
      <c r="E50" s="29"/>
      <c r="F50" s="90"/>
      <c r="G50" s="27">
        <f t="shared" si="3"/>
        <v>0</v>
      </c>
      <c r="H50" s="27">
        <f t="shared" si="4"/>
        <v>0</v>
      </c>
      <c r="I50" s="27">
        <f t="shared" si="5"/>
        <v>0</v>
      </c>
      <c r="J50" s="27" t="s">
        <v>257</v>
      </c>
      <c r="K50" s="164"/>
    </row>
    <row r="51" spans="1:11" ht="16.5" thickBot="1">
      <c r="A51" s="26">
        <v>30</v>
      </c>
      <c r="B51" s="26" t="s">
        <v>351</v>
      </c>
      <c r="C51" s="134">
        <v>5</v>
      </c>
      <c r="D51" s="26" t="s">
        <v>25</v>
      </c>
      <c r="E51" s="29"/>
      <c r="F51" s="90"/>
      <c r="G51" s="27">
        <f t="shared" si="3"/>
        <v>0</v>
      </c>
      <c r="H51" s="27">
        <f t="shared" si="4"/>
        <v>0</v>
      </c>
      <c r="I51" s="27">
        <f t="shared" si="5"/>
        <v>0</v>
      </c>
      <c r="J51" s="27" t="s">
        <v>257</v>
      </c>
      <c r="K51" s="164"/>
    </row>
    <row r="52" spans="1:11" ht="16.5" thickBot="1">
      <c r="A52" s="26">
        <v>31</v>
      </c>
      <c r="B52" s="103" t="s">
        <v>352</v>
      </c>
      <c r="C52" s="138">
        <v>30</v>
      </c>
      <c r="D52" s="103" t="s">
        <v>19</v>
      </c>
      <c r="E52" s="29"/>
      <c r="F52" s="90"/>
      <c r="G52" s="27">
        <f t="shared" si="3"/>
        <v>0</v>
      </c>
      <c r="H52" s="27">
        <f t="shared" si="4"/>
        <v>0</v>
      </c>
      <c r="I52" s="27">
        <f t="shared" si="5"/>
        <v>0</v>
      </c>
      <c r="J52" s="93" t="s">
        <v>257</v>
      </c>
      <c r="K52" s="164"/>
    </row>
    <row r="53" spans="1:11" ht="16.5" thickBot="1">
      <c r="A53" s="26">
        <v>32</v>
      </c>
      <c r="B53" s="26" t="s">
        <v>353</v>
      </c>
      <c r="C53" s="134">
        <v>200</v>
      </c>
      <c r="D53" s="26" t="s">
        <v>19</v>
      </c>
      <c r="E53" s="29"/>
      <c r="F53" s="90"/>
      <c r="G53" s="27">
        <f t="shared" si="3"/>
        <v>0</v>
      </c>
      <c r="H53" s="27">
        <f t="shared" si="4"/>
        <v>0</v>
      </c>
      <c r="I53" s="27">
        <f t="shared" si="5"/>
        <v>0</v>
      </c>
      <c r="J53" s="27" t="s">
        <v>257</v>
      </c>
      <c r="K53" s="164"/>
    </row>
    <row r="54" spans="1:11" ht="16.5" thickBot="1">
      <c r="A54" s="26">
        <v>33</v>
      </c>
      <c r="B54" s="26" t="s">
        <v>354</v>
      </c>
      <c r="C54" s="134">
        <v>40</v>
      </c>
      <c r="D54" s="26" t="s">
        <v>19</v>
      </c>
      <c r="E54" s="29"/>
      <c r="F54" s="90"/>
      <c r="G54" s="27">
        <f t="shared" si="3"/>
        <v>0</v>
      </c>
      <c r="H54" s="27">
        <f t="shared" si="4"/>
        <v>0</v>
      </c>
      <c r="I54" s="27">
        <f t="shared" si="5"/>
        <v>0</v>
      </c>
      <c r="J54" s="27" t="s">
        <v>257</v>
      </c>
      <c r="K54" s="164"/>
    </row>
    <row r="55" spans="1:11" ht="16.5" thickBot="1">
      <c r="A55" s="26">
        <v>34</v>
      </c>
      <c r="B55" s="26" t="s">
        <v>355</v>
      </c>
      <c r="C55" s="134">
        <v>40</v>
      </c>
      <c r="D55" s="26" t="s">
        <v>25</v>
      </c>
      <c r="E55" s="29"/>
      <c r="F55" s="90"/>
      <c r="G55" s="27">
        <f t="shared" si="3"/>
        <v>0</v>
      </c>
      <c r="H55" s="27">
        <f t="shared" si="4"/>
        <v>0</v>
      </c>
      <c r="I55" s="27">
        <f t="shared" si="5"/>
        <v>0</v>
      </c>
      <c r="J55" s="27" t="s">
        <v>257</v>
      </c>
      <c r="K55" s="164"/>
    </row>
    <row r="56" spans="1:11" ht="16.5" thickBot="1">
      <c r="A56" s="26">
        <v>35</v>
      </c>
      <c r="B56" s="103" t="s">
        <v>356</v>
      </c>
      <c r="C56" s="138">
        <v>20</v>
      </c>
      <c r="D56" s="103" t="s">
        <v>19</v>
      </c>
      <c r="E56" s="29"/>
      <c r="F56" s="90"/>
      <c r="G56" s="27">
        <f t="shared" si="3"/>
        <v>0</v>
      </c>
      <c r="H56" s="27">
        <f t="shared" si="4"/>
        <v>0</v>
      </c>
      <c r="I56" s="27">
        <f t="shared" si="5"/>
        <v>0</v>
      </c>
      <c r="J56" s="93" t="s">
        <v>257</v>
      </c>
      <c r="K56" s="164"/>
    </row>
    <row r="57" spans="1:11" ht="16.5" thickBot="1">
      <c r="A57" s="26">
        <v>36</v>
      </c>
      <c r="B57" s="26" t="s">
        <v>357</v>
      </c>
      <c r="C57" s="134">
        <v>40</v>
      </c>
      <c r="D57" s="26" t="s">
        <v>19</v>
      </c>
      <c r="E57" s="29"/>
      <c r="F57" s="90"/>
      <c r="G57" s="27">
        <f t="shared" si="3"/>
        <v>0</v>
      </c>
      <c r="H57" s="27">
        <f t="shared" si="4"/>
        <v>0</v>
      </c>
      <c r="I57" s="27">
        <f t="shared" si="5"/>
        <v>0</v>
      </c>
      <c r="J57" s="27" t="s">
        <v>257</v>
      </c>
      <c r="K57" s="164"/>
    </row>
    <row r="58" spans="1:11" ht="16.5" thickBot="1">
      <c r="A58" s="26">
        <v>37</v>
      </c>
      <c r="B58" s="26" t="s">
        <v>358</v>
      </c>
      <c r="C58" s="134">
        <v>5</v>
      </c>
      <c r="D58" s="26" t="s">
        <v>19</v>
      </c>
      <c r="E58" s="29"/>
      <c r="F58" s="90"/>
      <c r="G58" s="27">
        <f t="shared" si="3"/>
        <v>0</v>
      </c>
      <c r="H58" s="27">
        <f t="shared" si="4"/>
        <v>0</v>
      </c>
      <c r="I58" s="27">
        <f t="shared" si="5"/>
        <v>0</v>
      </c>
      <c r="J58" s="27" t="s">
        <v>257</v>
      </c>
      <c r="K58" s="164"/>
    </row>
    <row r="59" spans="1:11" ht="16.5" thickBot="1">
      <c r="A59" s="26">
        <v>38</v>
      </c>
      <c r="B59" s="26" t="s">
        <v>359</v>
      </c>
      <c r="C59" s="134">
        <v>15</v>
      </c>
      <c r="D59" s="26" t="s">
        <v>19</v>
      </c>
      <c r="E59" s="29"/>
      <c r="F59" s="90"/>
      <c r="G59" s="27">
        <f t="shared" si="3"/>
        <v>0</v>
      </c>
      <c r="H59" s="27">
        <f t="shared" si="4"/>
        <v>0</v>
      </c>
      <c r="I59" s="27">
        <f t="shared" si="5"/>
        <v>0</v>
      </c>
      <c r="J59" s="27" t="s">
        <v>257</v>
      </c>
      <c r="K59" s="164"/>
    </row>
    <row r="60" spans="1:11" ht="16.5" thickBot="1">
      <c r="A60" s="26">
        <v>39</v>
      </c>
      <c r="B60" s="26" t="s">
        <v>360</v>
      </c>
      <c r="C60" s="134">
        <v>15</v>
      </c>
      <c r="D60" s="26" t="s">
        <v>19</v>
      </c>
      <c r="E60" s="29"/>
      <c r="F60" s="90"/>
      <c r="G60" s="27">
        <f t="shared" si="3"/>
        <v>0</v>
      </c>
      <c r="H60" s="27">
        <f t="shared" si="4"/>
        <v>0</v>
      </c>
      <c r="I60" s="27">
        <f t="shared" si="5"/>
        <v>0</v>
      </c>
      <c r="J60" s="27" t="s">
        <v>257</v>
      </c>
      <c r="K60" s="164"/>
    </row>
    <row r="61" spans="1:11" ht="16.5" thickBot="1">
      <c r="A61" s="26">
        <v>40</v>
      </c>
      <c r="B61" s="26" t="s">
        <v>361</v>
      </c>
      <c r="C61" s="134">
        <v>100</v>
      </c>
      <c r="D61" s="26" t="s">
        <v>19</v>
      </c>
      <c r="E61" s="29"/>
      <c r="F61" s="90"/>
      <c r="G61" s="27">
        <f t="shared" si="3"/>
        <v>0</v>
      </c>
      <c r="H61" s="27">
        <f t="shared" si="4"/>
        <v>0</v>
      </c>
      <c r="I61" s="27">
        <f t="shared" si="5"/>
        <v>0</v>
      </c>
      <c r="J61" s="27" t="s">
        <v>257</v>
      </c>
      <c r="K61" s="164"/>
    </row>
    <row r="62" spans="1:11" ht="16.5" thickBot="1">
      <c r="A62" s="26">
        <v>41</v>
      </c>
      <c r="B62" s="26" t="s">
        <v>362</v>
      </c>
      <c r="C62" s="134">
        <v>50</v>
      </c>
      <c r="D62" s="26" t="s">
        <v>19</v>
      </c>
      <c r="E62" s="29"/>
      <c r="F62" s="90"/>
      <c r="G62" s="27">
        <f t="shared" si="3"/>
        <v>0</v>
      </c>
      <c r="H62" s="27">
        <f t="shared" si="4"/>
        <v>0</v>
      </c>
      <c r="I62" s="27">
        <f t="shared" si="5"/>
        <v>0</v>
      </c>
      <c r="J62" s="27" t="s">
        <v>257</v>
      </c>
      <c r="K62" s="164"/>
    </row>
    <row r="63" spans="1:11" ht="16.5" thickBot="1">
      <c r="A63" s="26">
        <v>42</v>
      </c>
      <c r="B63" s="26" t="s">
        <v>363</v>
      </c>
      <c r="C63" s="134">
        <v>10</v>
      </c>
      <c r="D63" s="26" t="s">
        <v>25</v>
      </c>
      <c r="E63" s="29"/>
      <c r="F63" s="90"/>
      <c r="G63" s="27">
        <f t="shared" si="3"/>
        <v>0</v>
      </c>
      <c r="H63" s="27">
        <f t="shared" si="4"/>
        <v>0</v>
      </c>
      <c r="I63" s="27">
        <f t="shared" si="5"/>
        <v>0</v>
      </c>
      <c r="J63" s="27" t="s">
        <v>257</v>
      </c>
      <c r="K63" s="164"/>
    </row>
    <row r="64" spans="1:11" ht="16.5" thickBot="1">
      <c r="A64" s="26">
        <v>43</v>
      </c>
      <c r="B64" s="26" t="s">
        <v>364</v>
      </c>
      <c r="C64" s="134">
        <v>5</v>
      </c>
      <c r="D64" s="26" t="s">
        <v>19</v>
      </c>
      <c r="E64" s="29"/>
      <c r="F64" s="90"/>
      <c r="G64" s="27">
        <f t="shared" si="3"/>
        <v>0</v>
      </c>
      <c r="H64" s="27">
        <f t="shared" si="4"/>
        <v>0</v>
      </c>
      <c r="I64" s="27">
        <f t="shared" si="5"/>
        <v>0</v>
      </c>
      <c r="J64" s="27" t="s">
        <v>257</v>
      </c>
      <c r="K64" s="164"/>
    </row>
    <row r="65" spans="1:11" ht="32.25" thickBot="1">
      <c r="A65" s="26">
        <v>44</v>
      </c>
      <c r="B65" s="26" t="s">
        <v>365</v>
      </c>
      <c r="C65" s="134">
        <v>10</v>
      </c>
      <c r="D65" s="26" t="s">
        <v>19</v>
      </c>
      <c r="E65" s="29"/>
      <c r="F65" s="90"/>
      <c r="G65" s="27">
        <f t="shared" si="3"/>
        <v>0</v>
      </c>
      <c r="H65" s="27">
        <f t="shared" si="4"/>
        <v>0</v>
      </c>
      <c r="I65" s="27">
        <f t="shared" si="5"/>
        <v>0</v>
      </c>
      <c r="J65" s="27" t="s">
        <v>257</v>
      </c>
      <c r="K65" s="164"/>
    </row>
    <row r="66" spans="1:11" ht="16.5" thickBot="1">
      <c r="A66" s="26">
        <v>45</v>
      </c>
      <c r="B66" s="26" t="s">
        <v>366</v>
      </c>
      <c r="C66" s="134">
        <v>10</v>
      </c>
      <c r="D66" s="26" t="s">
        <v>19</v>
      </c>
      <c r="E66" s="29"/>
      <c r="F66" s="90"/>
      <c r="G66" s="27">
        <f t="shared" si="3"/>
        <v>0</v>
      </c>
      <c r="H66" s="27">
        <f t="shared" si="4"/>
        <v>0</v>
      </c>
      <c r="I66" s="27">
        <f t="shared" si="5"/>
        <v>0</v>
      </c>
      <c r="J66" s="27" t="s">
        <v>257</v>
      </c>
      <c r="K66" s="164"/>
    </row>
    <row r="67" spans="1:11" ht="16.5" thickBot="1">
      <c r="A67" s="26">
        <v>46</v>
      </c>
      <c r="B67" s="26" t="s">
        <v>367</v>
      </c>
      <c r="C67" s="134">
        <v>20</v>
      </c>
      <c r="D67" s="26" t="s">
        <v>19</v>
      </c>
      <c r="E67" s="29"/>
      <c r="F67" s="90"/>
      <c r="G67" s="27">
        <f t="shared" si="3"/>
        <v>0</v>
      </c>
      <c r="H67" s="27">
        <f t="shared" si="4"/>
        <v>0</v>
      </c>
      <c r="I67" s="27">
        <f t="shared" si="5"/>
        <v>0</v>
      </c>
      <c r="J67" s="27" t="s">
        <v>257</v>
      </c>
      <c r="K67" s="164"/>
    </row>
    <row r="68" spans="1:11" ht="16.5" thickBot="1">
      <c r="A68" s="26">
        <v>47</v>
      </c>
      <c r="B68" s="26" t="s">
        <v>368</v>
      </c>
      <c r="C68" s="134">
        <v>20</v>
      </c>
      <c r="D68" s="26" t="s">
        <v>19</v>
      </c>
      <c r="E68" s="29"/>
      <c r="F68" s="90"/>
      <c r="G68" s="27">
        <f t="shared" si="3"/>
        <v>0</v>
      </c>
      <c r="H68" s="27">
        <f t="shared" si="4"/>
        <v>0</v>
      </c>
      <c r="I68" s="27">
        <f t="shared" si="5"/>
        <v>0</v>
      </c>
      <c r="J68" s="27" t="s">
        <v>257</v>
      </c>
      <c r="K68" s="164"/>
    </row>
    <row r="69" spans="1:11" ht="16.5" thickBot="1">
      <c r="A69" s="26">
        <v>48</v>
      </c>
      <c r="B69" s="26" t="s">
        <v>369</v>
      </c>
      <c r="C69" s="134">
        <v>20</v>
      </c>
      <c r="D69" s="26" t="s">
        <v>19</v>
      </c>
      <c r="E69" s="29"/>
      <c r="F69" s="90"/>
      <c r="G69" s="27">
        <f t="shared" si="3"/>
        <v>0</v>
      </c>
      <c r="H69" s="27">
        <f t="shared" si="4"/>
        <v>0</v>
      </c>
      <c r="I69" s="27">
        <f t="shared" si="5"/>
        <v>0</v>
      </c>
      <c r="J69" s="27" t="s">
        <v>257</v>
      </c>
      <c r="K69" s="164"/>
    </row>
    <row r="70" spans="1:11" ht="16.5" thickBot="1">
      <c r="A70" s="26">
        <v>49</v>
      </c>
      <c r="B70" s="26" t="s">
        <v>370</v>
      </c>
      <c r="C70" s="134">
        <v>20</v>
      </c>
      <c r="D70" s="26" t="s">
        <v>19</v>
      </c>
      <c r="E70" s="29"/>
      <c r="F70" s="90"/>
      <c r="G70" s="27">
        <f t="shared" si="3"/>
        <v>0</v>
      </c>
      <c r="H70" s="27">
        <f t="shared" si="4"/>
        <v>0</v>
      </c>
      <c r="I70" s="27">
        <f t="shared" si="5"/>
        <v>0</v>
      </c>
      <c r="J70" s="27" t="s">
        <v>257</v>
      </c>
      <c r="K70" s="164"/>
    </row>
    <row r="71" spans="1:11" ht="16.5" thickBot="1">
      <c r="A71" s="26">
        <v>50</v>
      </c>
      <c r="B71" s="26" t="s">
        <v>371</v>
      </c>
      <c r="C71" s="134">
        <v>20</v>
      </c>
      <c r="D71" s="26" t="s">
        <v>19</v>
      </c>
      <c r="E71" s="29"/>
      <c r="F71" s="90"/>
      <c r="G71" s="27">
        <f t="shared" si="3"/>
        <v>0</v>
      </c>
      <c r="H71" s="27">
        <f t="shared" si="4"/>
        <v>0</v>
      </c>
      <c r="I71" s="27">
        <f t="shared" si="5"/>
        <v>0</v>
      </c>
      <c r="J71" s="27" t="s">
        <v>257</v>
      </c>
      <c r="K71" s="164"/>
    </row>
    <row r="72" spans="1:11" ht="16.5" thickBot="1">
      <c r="A72" s="26">
        <v>51</v>
      </c>
      <c r="B72" s="26" t="s">
        <v>372</v>
      </c>
      <c r="C72" s="134">
        <v>2</v>
      </c>
      <c r="D72" s="26" t="s">
        <v>19</v>
      </c>
      <c r="E72" s="29"/>
      <c r="F72" s="90"/>
      <c r="G72" s="27">
        <f t="shared" si="3"/>
        <v>0</v>
      </c>
      <c r="H72" s="27">
        <f t="shared" si="4"/>
        <v>0</v>
      </c>
      <c r="I72" s="27">
        <f t="shared" si="5"/>
        <v>0</v>
      </c>
      <c r="J72" s="27" t="s">
        <v>257</v>
      </c>
      <c r="K72" s="164"/>
    </row>
    <row r="73" spans="1:11" ht="32.25" thickBot="1">
      <c r="A73" s="26">
        <v>52</v>
      </c>
      <c r="B73" s="26" t="s">
        <v>373</v>
      </c>
      <c r="C73" s="134">
        <v>20</v>
      </c>
      <c r="D73" s="26" t="s">
        <v>19</v>
      </c>
      <c r="E73" s="29"/>
      <c r="F73" s="90"/>
      <c r="G73" s="27">
        <f t="shared" si="3"/>
        <v>0</v>
      </c>
      <c r="H73" s="27">
        <f t="shared" si="4"/>
        <v>0</v>
      </c>
      <c r="I73" s="27">
        <f t="shared" si="5"/>
        <v>0</v>
      </c>
      <c r="J73" s="27" t="s">
        <v>257</v>
      </c>
      <c r="K73" s="164"/>
    </row>
    <row r="74" spans="1:11" ht="32.25" thickBot="1">
      <c r="A74" s="26">
        <v>53</v>
      </c>
      <c r="B74" s="26" t="s">
        <v>374</v>
      </c>
      <c r="C74" s="134">
        <v>40</v>
      </c>
      <c r="D74" s="26" t="s">
        <v>19</v>
      </c>
      <c r="E74" s="29"/>
      <c r="F74" s="90"/>
      <c r="G74" s="27">
        <f t="shared" si="3"/>
        <v>0</v>
      </c>
      <c r="H74" s="27">
        <f t="shared" si="4"/>
        <v>0</v>
      </c>
      <c r="I74" s="27">
        <f t="shared" si="5"/>
        <v>0</v>
      </c>
      <c r="J74" s="27" t="s">
        <v>257</v>
      </c>
      <c r="K74" s="164"/>
    </row>
    <row r="75" spans="1:11" ht="16.5" thickBot="1">
      <c r="A75" s="26">
        <v>54</v>
      </c>
      <c r="B75" s="26" t="s">
        <v>375</v>
      </c>
      <c r="C75" s="134">
        <v>15</v>
      </c>
      <c r="D75" s="26" t="s">
        <v>19</v>
      </c>
      <c r="E75" s="29"/>
      <c r="F75" s="90"/>
      <c r="G75" s="27">
        <f t="shared" ref="G75:G106" si="6">ROUND(E75*(1+F75),2)</f>
        <v>0</v>
      </c>
      <c r="H75" s="27">
        <f t="shared" ref="H75:H106" si="7">C75*E75</f>
        <v>0</v>
      </c>
      <c r="I75" s="27">
        <f t="shared" ref="I75:I106" si="8">G75*C75</f>
        <v>0</v>
      </c>
      <c r="J75" s="27" t="s">
        <v>257</v>
      </c>
      <c r="K75" s="164"/>
    </row>
    <row r="76" spans="1:11" ht="16.5" thickBot="1">
      <c r="A76" s="26">
        <v>55</v>
      </c>
      <c r="B76" s="103" t="s">
        <v>376</v>
      </c>
      <c r="C76" s="138">
        <v>40</v>
      </c>
      <c r="D76" s="103" t="s">
        <v>19</v>
      </c>
      <c r="E76" s="29"/>
      <c r="F76" s="90"/>
      <c r="G76" s="27">
        <f t="shared" si="6"/>
        <v>0</v>
      </c>
      <c r="H76" s="27">
        <f t="shared" si="7"/>
        <v>0</v>
      </c>
      <c r="I76" s="27">
        <f t="shared" si="8"/>
        <v>0</v>
      </c>
      <c r="J76" s="93" t="s">
        <v>257</v>
      </c>
      <c r="K76" s="164"/>
    </row>
    <row r="77" spans="1:11" ht="32.25" thickBot="1">
      <c r="A77" s="26">
        <v>56</v>
      </c>
      <c r="B77" s="103" t="s">
        <v>377</v>
      </c>
      <c r="C77" s="138">
        <v>5</v>
      </c>
      <c r="D77" s="103" t="s">
        <v>19</v>
      </c>
      <c r="E77" s="29"/>
      <c r="F77" s="90"/>
      <c r="G77" s="27">
        <f t="shared" si="6"/>
        <v>0</v>
      </c>
      <c r="H77" s="27">
        <f t="shared" si="7"/>
        <v>0</v>
      </c>
      <c r="I77" s="27">
        <f t="shared" si="8"/>
        <v>0</v>
      </c>
      <c r="J77" s="93" t="s">
        <v>257</v>
      </c>
      <c r="K77" s="164"/>
    </row>
    <row r="78" spans="1:11" ht="32.25" thickBot="1">
      <c r="A78" s="26">
        <v>57</v>
      </c>
      <c r="B78" s="103" t="s">
        <v>378</v>
      </c>
      <c r="C78" s="138">
        <v>40</v>
      </c>
      <c r="D78" s="103" t="s">
        <v>19</v>
      </c>
      <c r="E78" s="29"/>
      <c r="F78" s="90"/>
      <c r="G78" s="27">
        <f t="shared" si="6"/>
        <v>0</v>
      </c>
      <c r="H78" s="27">
        <f t="shared" si="7"/>
        <v>0</v>
      </c>
      <c r="I78" s="27">
        <f t="shared" si="8"/>
        <v>0</v>
      </c>
      <c r="J78" s="93" t="s">
        <v>257</v>
      </c>
      <c r="K78" s="164"/>
    </row>
    <row r="79" spans="1:11" ht="16.5" thickBot="1">
      <c r="A79" s="26">
        <v>58</v>
      </c>
      <c r="B79" s="103" t="s">
        <v>379</v>
      </c>
      <c r="C79" s="138">
        <v>1</v>
      </c>
      <c r="D79" s="103" t="s">
        <v>25</v>
      </c>
      <c r="E79" s="29"/>
      <c r="F79" s="90"/>
      <c r="G79" s="27">
        <f t="shared" si="6"/>
        <v>0</v>
      </c>
      <c r="H79" s="27">
        <f t="shared" si="7"/>
        <v>0</v>
      </c>
      <c r="I79" s="27">
        <f t="shared" si="8"/>
        <v>0</v>
      </c>
      <c r="J79" s="27" t="s">
        <v>257</v>
      </c>
      <c r="K79" s="164"/>
    </row>
    <row r="80" spans="1:11" ht="32.25" thickBot="1">
      <c r="A80" s="26">
        <v>59</v>
      </c>
      <c r="B80" s="26" t="s">
        <v>380</v>
      </c>
      <c r="C80" s="134">
        <v>10</v>
      </c>
      <c r="D80" s="26" t="s">
        <v>19</v>
      </c>
      <c r="E80" s="29"/>
      <c r="F80" s="90"/>
      <c r="G80" s="27">
        <f t="shared" si="6"/>
        <v>0</v>
      </c>
      <c r="H80" s="27">
        <f t="shared" si="7"/>
        <v>0</v>
      </c>
      <c r="I80" s="27">
        <f t="shared" si="8"/>
        <v>0</v>
      </c>
      <c r="J80" s="27" t="s">
        <v>257</v>
      </c>
      <c r="K80" s="164"/>
    </row>
    <row r="81" spans="1:11" ht="32.25" thickBot="1">
      <c r="A81" s="26">
        <v>60</v>
      </c>
      <c r="B81" s="26" t="s">
        <v>381</v>
      </c>
      <c r="C81" s="134">
        <v>70</v>
      </c>
      <c r="D81" s="26" t="s">
        <v>19</v>
      </c>
      <c r="E81" s="29"/>
      <c r="F81" s="90"/>
      <c r="G81" s="27">
        <f t="shared" si="6"/>
        <v>0</v>
      </c>
      <c r="H81" s="27">
        <f t="shared" si="7"/>
        <v>0</v>
      </c>
      <c r="I81" s="27">
        <f t="shared" si="8"/>
        <v>0</v>
      </c>
      <c r="J81" s="27" t="s">
        <v>257</v>
      </c>
      <c r="K81" s="164"/>
    </row>
    <row r="82" spans="1:11" ht="16.5" thickBot="1">
      <c r="A82" s="26">
        <v>61</v>
      </c>
      <c r="B82" s="26" t="s">
        <v>382</v>
      </c>
      <c r="C82" s="134">
        <v>3</v>
      </c>
      <c r="D82" s="26" t="s">
        <v>383</v>
      </c>
      <c r="E82" s="29"/>
      <c r="F82" s="90"/>
      <c r="G82" s="27">
        <f t="shared" si="6"/>
        <v>0</v>
      </c>
      <c r="H82" s="27">
        <f t="shared" si="7"/>
        <v>0</v>
      </c>
      <c r="I82" s="27">
        <f t="shared" si="8"/>
        <v>0</v>
      </c>
      <c r="J82" s="27" t="s">
        <v>257</v>
      </c>
      <c r="K82" s="164"/>
    </row>
    <row r="83" spans="1:11" ht="16.5" thickBot="1">
      <c r="A83" s="26">
        <v>62</v>
      </c>
      <c r="B83" s="26" t="s">
        <v>384</v>
      </c>
      <c r="C83" s="134">
        <v>200</v>
      </c>
      <c r="D83" s="26" t="s">
        <v>38</v>
      </c>
      <c r="E83" s="29"/>
      <c r="F83" s="90"/>
      <c r="G83" s="27">
        <f t="shared" si="6"/>
        <v>0</v>
      </c>
      <c r="H83" s="27">
        <f t="shared" si="7"/>
        <v>0</v>
      </c>
      <c r="I83" s="27">
        <f t="shared" si="8"/>
        <v>0</v>
      </c>
      <c r="J83" s="27" t="s">
        <v>257</v>
      </c>
      <c r="K83" s="164"/>
    </row>
    <row r="84" spans="1:11" ht="16.5" thickBot="1">
      <c r="A84" s="26">
        <v>63</v>
      </c>
      <c r="B84" s="26" t="s">
        <v>385</v>
      </c>
      <c r="C84" s="134">
        <v>20</v>
      </c>
      <c r="D84" s="26" t="s">
        <v>38</v>
      </c>
      <c r="E84" s="29"/>
      <c r="F84" s="90"/>
      <c r="G84" s="27">
        <f t="shared" si="6"/>
        <v>0</v>
      </c>
      <c r="H84" s="27">
        <f t="shared" si="7"/>
        <v>0</v>
      </c>
      <c r="I84" s="27">
        <f t="shared" si="8"/>
        <v>0</v>
      </c>
      <c r="J84" s="27" t="s">
        <v>257</v>
      </c>
      <c r="K84" s="164"/>
    </row>
    <row r="85" spans="1:11" ht="16.5" thickBot="1">
      <c r="A85" s="26">
        <v>64</v>
      </c>
      <c r="B85" s="26" t="s">
        <v>386</v>
      </c>
      <c r="C85" s="134">
        <v>2</v>
      </c>
      <c r="D85" s="26" t="s">
        <v>19</v>
      </c>
      <c r="E85" s="29"/>
      <c r="F85" s="90"/>
      <c r="G85" s="27">
        <f t="shared" si="6"/>
        <v>0</v>
      </c>
      <c r="H85" s="27">
        <f t="shared" si="7"/>
        <v>0</v>
      </c>
      <c r="I85" s="27">
        <f t="shared" si="8"/>
        <v>0</v>
      </c>
      <c r="J85" s="27" t="s">
        <v>257</v>
      </c>
      <c r="K85" s="164"/>
    </row>
    <row r="86" spans="1:11" ht="16.5" thickBot="1">
      <c r="A86" s="26">
        <v>65</v>
      </c>
      <c r="B86" s="26" t="s">
        <v>387</v>
      </c>
      <c r="C86" s="134">
        <v>2</v>
      </c>
      <c r="D86" s="26" t="s">
        <v>25</v>
      </c>
      <c r="E86" s="29"/>
      <c r="F86" s="90"/>
      <c r="G86" s="27">
        <f t="shared" si="6"/>
        <v>0</v>
      </c>
      <c r="H86" s="27">
        <f t="shared" si="7"/>
        <v>0</v>
      </c>
      <c r="I86" s="27">
        <f t="shared" si="8"/>
        <v>0</v>
      </c>
      <c r="J86" s="27" t="s">
        <v>257</v>
      </c>
      <c r="K86" s="164"/>
    </row>
    <row r="87" spans="1:11" ht="16.5" thickBot="1">
      <c r="A87" s="26">
        <v>66</v>
      </c>
      <c r="B87" s="26" t="s">
        <v>388</v>
      </c>
      <c r="C87" s="134">
        <v>2</v>
      </c>
      <c r="D87" s="26" t="s">
        <v>19</v>
      </c>
      <c r="E87" s="29"/>
      <c r="F87" s="90"/>
      <c r="G87" s="27">
        <f t="shared" si="6"/>
        <v>0</v>
      </c>
      <c r="H87" s="27">
        <f t="shared" si="7"/>
        <v>0</v>
      </c>
      <c r="I87" s="27">
        <f t="shared" si="8"/>
        <v>0</v>
      </c>
      <c r="J87" s="27" t="s">
        <v>257</v>
      </c>
      <c r="K87" s="164"/>
    </row>
    <row r="88" spans="1:11" ht="16.5" thickBot="1">
      <c r="A88" s="26">
        <v>67</v>
      </c>
      <c r="B88" s="103" t="s">
        <v>389</v>
      </c>
      <c r="C88" s="134">
        <v>0</v>
      </c>
      <c r="D88" s="26" t="s">
        <v>19</v>
      </c>
      <c r="E88" s="29"/>
      <c r="F88" s="90"/>
      <c r="G88" s="27">
        <f t="shared" si="6"/>
        <v>0</v>
      </c>
      <c r="H88" s="27">
        <f t="shared" si="7"/>
        <v>0</v>
      </c>
      <c r="I88" s="27">
        <f t="shared" si="8"/>
        <v>0</v>
      </c>
      <c r="J88" s="27" t="s">
        <v>257</v>
      </c>
      <c r="K88" s="164"/>
    </row>
    <row r="89" spans="1:11" ht="16.5" thickBot="1">
      <c r="A89" s="26">
        <v>68</v>
      </c>
      <c r="B89" s="103" t="s">
        <v>390</v>
      </c>
      <c r="C89" s="134">
        <v>100</v>
      </c>
      <c r="D89" s="26" t="s">
        <v>19</v>
      </c>
      <c r="E89" s="29"/>
      <c r="F89" s="90"/>
      <c r="G89" s="27">
        <f t="shared" si="6"/>
        <v>0</v>
      </c>
      <c r="H89" s="27">
        <f t="shared" si="7"/>
        <v>0</v>
      </c>
      <c r="I89" s="27">
        <f t="shared" si="8"/>
        <v>0</v>
      </c>
      <c r="J89" s="27" t="s">
        <v>257</v>
      </c>
      <c r="K89" s="164"/>
    </row>
    <row r="90" spans="1:11" ht="16.5" thickBot="1">
      <c r="A90" s="26">
        <v>69</v>
      </c>
      <c r="B90" s="26" t="s">
        <v>391</v>
      </c>
      <c r="C90" s="134">
        <v>30</v>
      </c>
      <c r="D90" s="26" t="s">
        <v>19</v>
      </c>
      <c r="E90" s="29"/>
      <c r="F90" s="90"/>
      <c r="G90" s="27">
        <f t="shared" si="6"/>
        <v>0</v>
      </c>
      <c r="H90" s="27">
        <f t="shared" si="7"/>
        <v>0</v>
      </c>
      <c r="I90" s="27">
        <f t="shared" si="8"/>
        <v>0</v>
      </c>
      <c r="J90" s="27" t="s">
        <v>257</v>
      </c>
      <c r="K90" s="164"/>
    </row>
    <row r="91" spans="1:11" ht="16.5" thickBot="1">
      <c r="A91" s="26">
        <v>70</v>
      </c>
      <c r="B91" s="26" t="s">
        <v>392</v>
      </c>
      <c r="C91" s="134">
        <v>3</v>
      </c>
      <c r="D91" s="26" t="s">
        <v>19</v>
      </c>
      <c r="E91" s="29"/>
      <c r="F91" s="90"/>
      <c r="G91" s="27">
        <f t="shared" si="6"/>
        <v>0</v>
      </c>
      <c r="H91" s="27">
        <f t="shared" si="7"/>
        <v>0</v>
      </c>
      <c r="I91" s="27">
        <f t="shared" si="8"/>
        <v>0</v>
      </c>
      <c r="J91" s="27" t="s">
        <v>257</v>
      </c>
      <c r="K91" s="164"/>
    </row>
    <row r="92" spans="1:11" ht="16.5" thickBot="1">
      <c r="A92" s="26">
        <v>71</v>
      </c>
      <c r="B92" s="26" t="s">
        <v>393</v>
      </c>
      <c r="C92" s="134">
        <v>3</v>
      </c>
      <c r="D92" s="26" t="s">
        <v>19</v>
      </c>
      <c r="E92" s="29"/>
      <c r="F92" s="90"/>
      <c r="G92" s="27">
        <f t="shared" si="6"/>
        <v>0</v>
      </c>
      <c r="H92" s="27">
        <f t="shared" si="7"/>
        <v>0</v>
      </c>
      <c r="I92" s="27">
        <f t="shared" si="8"/>
        <v>0</v>
      </c>
      <c r="J92" s="27" t="s">
        <v>257</v>
      </c>
      <c r="K92" s="164"/>
    </row>
    <row r="93" spans="1:11" ht="16.5" thickBot="1">
      <c r="A93" s="26">
        <v>72</v>
      </c>
      <c r="B93" s="109" t="s">
        <v>394</v>
      </c>
      <c r="C93" s="134">
        <v>1</v>
      </c>
      <c r="D93" s="26" t="s">
        <v>38</v>
      </c>
      <c r="E93" s="29"/>
      <c r="F93" s="90"/>
      <c r="G93" s="27">
        <f t="shared" si="6"/>
        <v>0</v>
      </c>
      <c r="H93" s="27">
        <f t="shared" si="7"/>
        <v>0</v>
      </c>
      <c r="I93" s="27">
        <f t="shared" si="8"/>
        <v>0</v>
      </c>
      <c r="J93" s="27" t="s">
        <v>257</v>
      </c>
      <c r="K93" s="164"/>
    </row>
    <row r="94" spans="1:11" ht="16.5" thickBot="1">
      <c r="A94" s="26">
        <v>73</v>
      </c>
      <c r="B94" s="109" t="s">
        <v>395</v>
      </c>
      <c r="C94" s="134">
        <v>1</v>
      </c>
      <c r="D94" s="26" t="s">
        <v>38</v>
      </c>
      <c r="E94" s="29"/>
      <c r="F94" s="90"/>
      <c r="G94" s="27">
        <f t="shared" si="6"/>
        <v>0</v>
      </c>
      <c r="H94" s="27">
        <f t="shared" si="7"/>
        <v>0</v>
      </c>
      <c r="I94" s="27">
        <f t="shared" si="8"/>
        <v>0</v>
      </c>
      <c r="J94" s="27" t="s">
        <v>257</v>
      </c>
      <c r="K94" s="164"/>
    </row>
    <row r="95" spans="1:11" ht="16.5" thickBot="1">
      <c r="A95" s="26">
        <v>74</v>
      </c>
      <c r="B95" s="26" t="s">
        <v>396</v>
      </c>
      <c r="C95" s="134">
        <v>5</v>
      </c>
      <c r="D95" s="26" t="s">
        <v>19</v>
      </c>
      <c r="E95" s="29"/>
      <c r="F95" s="90"/>
      <c r="G95" s="27">
        <f t="shared" si="6"/>
        <v>0</v>
      </c>
      <c r="H95" s="27">
        <f t="shared" si="7"/>
        <v>0</v>
      </c>
      <c r="I95" s="27">
        <f t="shared" si="8"/>
        <v>0</v>
      </c>
      <c r="J95" s="27" t="s">
        <v>257</v>
      </c>
      <c r="K95" s="164"/>
    </row>
    <row r="96" spans="1:11" ht="32.25" thickBot="1">
      <c r="A96" s="26">
        <v>75</v>
      </c>
      <c r="B96" s="26" t="s">
        <v>397</v>
      </c>
      <c r="C96" s="134">
        <v>10</v>
      </c>
      <c r="D96" s="26" t="s">
        <v>19</v>
      </c>
      <c r="E96" s="29"/>
      <c r="F96" s="90"/>
      <c r="G96" s="27">
        <f t="shared" si="6"/>
        <v>0</v>
      </c>
      <c r="H96" s="27">
        <f t="shared" si="7"/>
        <v>0</v>
      </c>
      <c r="I96" s="27">
        <f t="shared" si="8"/>
        <v>0</v>
      </c>
      <c r="J96" s="27" t="s">
        <v>257</v>
      </c>
      <c r="K96" s="164"/>
    </row>
    <row r="97" spans="1:11" ht="32.25" thickBot="1">
      <c r="A97" s="26">
        <v>76</v>
      </c>
      <c r="B97" s="26" t="s">
        <v>398</v>
      </c>
      <c r="C97" s="134">
        <v>20</v>
      </c>
      <c r="D97" s="26" t="s">
        <v>19</v>
      </c>
      <c r="E97" s="29"/>
      <c r="F97" s="90"/>
      <c r="G97" s="27">
        <f t="shared" si="6"/>
        <v>0</v>
      </c>
      <c r="H97" s="27">
        <f t="shared" si="7"/>
        <v>0</v>
      </c>
      <c r="I97" s="27">
        <f t="shared" si="8"/>
        <v>0</v>
      </c>
      <c r="J97" s="27" t="s">
        <v>257</v>
      </c>
      <c r="K97" s="164"/>
    </row>
    <row r="98" spans="1:11" ht="32.25" thickBot="1">
      <c r="A98" s="26">
        <v>77</v>
      </c>
      <c r="B98" s="26" t="s">
        <v>399</v>
      </c>
      <c r="C98" s="134">
        <v>20</v>
      </c>
      <c r="D98" s="26" t="s">
        <v>19</v>
      </c>
      <c r="E98" s="29"/>
      <c r="F98" s="90"/>
      <c r="G98" s="27">
        <f t="shared" si="6"/>
        <v>0</v>
      </c>
      <c r="H98" s="27">
        <f t="shared" si="7"/>
        <v>0</v>
      </c>
      <c r="I98" s="27">
        <f t="shared" si="8"/>
        <v>0</v>
      </c>
      <c r="J98" s="27" t="s">
        <v>257</v>
      </c>
      <c r="K98" s="164"/>
    </row>
    <row r="99" spans="1:11" ht="32.25" thickBot="1">
      <c r="A99" s="26">
        <v>78</v>
      </c>
      <c r="B99" s="26" t="s">
        <v>400</v>
      </c>
      <c r="C99" s="134">
        <v>10</v>
      </c>
      <c r="D99" s="26" t="s">
        <v>19</v>
      </c>
      <c r="E99" s="29"/>
      <c r="F99" s="90"/>
      <c r="G99" s="27">
        <f t="shared" si="6"/>
        <v>0</v>
      </c>
      <c r="H99" s="27">
        <f t="shared" si="7"/>
        <v>0</v>
      </c>
      <c r="I99" s="27">
        <f t="shared" si="8"/>
        <v>0</v>
      </c>
      <c r="J99" s="27" t="s">
        <v>257</v>
      </c>
      <c r="K99" s="164"/>
    </row>
    <row r="100" spans="1:11" ht="32.25" thickBot="1">
      <c r="A100" s="26">
        <v>79</v>
      </c>
      <c r="B100" s="26" t="s">
        <v>401</v>
      </c>
      <c r="C100" s="134">
        <v>10</v>
      </c>
      <c r="D100" s="26" t="s">
        <v>19</v>
      </c>
      <c r="E100" s="29"/>
      <c r="F100" s="90"/>
      <c r="G100" s="27">
        <f t="shared" si="6"/>
        <v>0</v>
      </c>
      <c r="H100" s="27">
        <f t="shared" si="7"/>
        <v>0</v>
      </c>
      <c r="I100" s="27">
        <f t="shared" si="8"/>
        <v>0</v>
      </c>
      <c r="J100" s="27" t="s">
        <v>257</v>
      </c>
      <c r="K100" s="164"/>
    </row>
    <row r="101" spans="1:11" ht="16.5" thickBot="1">
      <c r="A101" s="26">
        <v>80</v>
      </c>
      <c r="B101" s="109" t="s">
        <v>402</v>
      </c>
      <c r="C101" s="134">
        <v>8</v>
      </c>
      <c r="D101" s="26" t="s">
        <v>19</v>
      </c>
      <c r="E101" s="29"/>
      <c r="F101" s="90"/>
      <c r="G101" s="27">
        <f t="shared" si="6"/>
        <v>0</v>
      </c>
      <c r="H101" s="27">
        <f t="shared" si="7"/>
        <v>0</v>
      </c>
      <c r="I101" s="27">
        <f t="shared" si="8"/>
        <v>0</v>
      </c>
      <c r="J101" s="27" t="s">
        <v>257</v>
      </c>
      <c r="K101" s="164"/>
    </row>
    <row r="102" spans="1:11" ht="32.25" thickBot="1">
      <c r="A102" s="26">
        <v>81</v>
      </c>
      <c r="B102" s="26" t="s">
        <v>403</v>
      </c>
      <c r="C102" s="134">
        <v>15</v>
      </c>
      <c r="D102" s="26" t="s">
        <v>19</v>
      </c>
      <c r="E102" s="29"/>
      <c r="F102" s="90"/>
      <c r="G102" s="27">
        <f t="shared" si="6"/>
        <v>0</v>
      </c>
      <c r="H102" s="27">
        <f t="shared" si="7"/>
        <v>0</v>
      </c>
      <c r="I102" s="27">
        <f t="shared" si="8"/>
        <v>0</v>
      </c>
      <c r="J102" s="27" t="s">
        <v>257</v>
      </c>
      <c r="K102" s="164"/>
    </row>
    <row r="103" spans="1:11" ht="32.25" thickBot="1">
      <c r="A103" s="26">
        <v>82</v>
      </c>
      <c r="B103" s="26" t="s">
        <v>404</v>
      </c>
      <c r="C103" s="134">
        <v>15</v>
      </c>
      <c r="D103" s="26" t="s">
        <v>19</v>
      </c>
      <c r="E103" s="29"/>
      <c r="F103" s="90"/>
      <c r="G103" s="27">
        <f t="shared" si="6"/>
        <v>0</v>
      </c>
      <c r="H103" s="27">
        <f t="shared" si="7"/>
        <v>0</v>
      </c>
      <c r="I103" s="27">
        <f t="shared" si="8"/>
        <v>0</v>
      </c>
      <c r="J103" s="27" t="s">
        <v>257</v>
      </c>
      <c r="K103" s="164"/>
    </row>
    <row r="104" spans="1:11" ht="16.5" thickBot="1">
      <c r="A104" s="26">
        <v>83</v>
      </c>
      <c r="B104" s="26" t="s">
        <v>405</v>
      </c>
      <c r="C104" s="134">
        <v>0</v>
      </c>
      <c r="D104" s="103" t="s">
        <v>52</v>
      </c>
      <c r="E104" s="29"/>
      <c r="F104" s="90"/>
      <c r="G104" s="27">
        <f t="shared" si="6"/>
        <v>0</v>
      </c>
      <c r="H104" s="27">
        <f t="shared" si="7"/>
        <v>0</v>
      </c>
      <c r="I104" s="27">
        <f t="shared" si="8"/>
        <v>0</v>
      </c>
      <c r="J104" s="27" t="s">
        <v>257</v>
      </c>
      <c r="K104" s="164"/>
    </row>
    <row r="105" spans="1:11" ht="16.5" thickBot="1">
      <c r="A105" s="26">
        <v>84</v>
      </c>
      <c r="B105" s="26" t="s">
        <v>406</v>
      </c>
      <c r="C105" s="134">
        <v>10</v>
      </c>
      <c r="D105" s="103" t="s">
        <v>19</v>
      </c>
      <c r="E105" s="29"/>
      <c r="F105" s="90"/>
      <c r="G105" s="27">
        <f t="shared" si="6"/>
        <v>0</v>
      </c>
      <c r="H105" s="27">
        <f t="shared" si="7"/>
        <v>0</v>
      </c>
      <c r="I105" s="27">
        <f t="shared" si="8"/>
        <v>0</v>
      </c>
      <c r="J105" s="27" t="s">
        <v>257</v>
      </c>
      <c r="K105" s="164"/>
    </row>
    <row r="106" spans="1:11" ht="16.5" thickBot="1">
      <c r="A106" s="26">
        <v>85</v>
      </c>
      <c r="B106" s="26" t="s">
        <v>407</v>
      </c>
      <c r="C106" s="134">
        <v>10</v>
      </c>
      <c r="D106" s="103" t="s">
        <v>19</v>
      </c>
      <c r="E106" s="29"/>
      <c r="F106" s="90"/>
      <c r="G106" s="27">
        <f t="shared" si="6"/>
        <v>0</v>
      </c>
      <c r="H106" s="27">
        <f t="shared" si="7"/>
        <v>0</v>
      </c>
      <c r="I106" s="27">
        <f t="shared" si="8"/>
        <v>0</v>
      </c>
      <c r="J106" s="27" t="s">
        <v>257</v>
      </c>
      <c r="K106" s="164"/>
    </row>
    <row r="107" spans="1:11" ht="16.5" thickBot="1">
      <c r="A107" s="26">
        <v>86</v>
      </c>
      <c r="B107" s="26" t="s">
        <v>408</v>
      </c>
      <c r="C107" s="134">
        <v>10</v>
      </c>
      <c r="D107" s="103" t="s">
        <v>19</v>
      </c>
      <c r="E107" s="29"/>
      <c r="F107" s="90"/>
      <c r="G107" s="27">
        <f t="shared" ref="G107:G138" si="9">ROUND(E107*(1+F107),2)</f>
        <v>0</v>
      </c>
      <c r="H107" s="27">
        <f t="shared" ref="H107:H138" si="10">C107*E107</f>
        <v>0</v>
      </c>
      <c r="I107" s="27">
        <f t="shared" ref="I107:I138" si="11">G107*C107</f>
        <v>0</v>
      </c>
      <c r="J107" s="27" t="s">
        <v>257</v>
      </c>
      <c r="K107" s="164"/>
    </row>
    <row r="108" spans="1:11" ht="16.5" thickBot="1">
      <c r="A108" s="26">
        <v>87</v>
      </c>
      <c r="B108" s="26" t="s">
        <v>409</v>
      </c>
      <c r="C108" s="134">
        <v>10</v>
      </c>
      <c r="D108" s="103" t="s">
        <v>19</v>
      </c>
      <c r="E108" s="29"/>
      <c r="F108" s="90"/>
      <c r="G108" s="27">
        <f t="shared" si="9"/>
        <v>0</v>
      </c>
      <c r="H108" s="27">
        <f t="shared" si="10"/>
        <v>0</v>
      </c>
      <c r="I108" s="27">
        <f t="shared" si="11"/>
        <v>0</v>
      </c>
      <c r="J108" s="27" t="s">
        <v>257</v>
      </c>
      <c r="K108" s="164"/>
    </row>
    <row r="109" spans="1:11" ht="32.25" thickBot="1">
      <c r="A109" s="26">
        <v>88</v>
      </c>
      <c r="B109" s="26" t="s">
        <v>410</v>
      </c>
      <c r="C109" s="134">
        <v>50</v>
      </c>
      <c r="D109" s="26" t="s">
        <v>19</v>
      </c>
      <c r="E109" s="29"/>
      <c r="F109" s="90"/>
      <c r="G109" s="27">
        <f t="shared" si="9"/>
        <v>0</v>
      </c>
      <c r="H109" s="27">
        <f t="shared" si="10"/>
        <v>0</v>
      </c>
      <c r="I109" s="27">
        <f t="shared" si="11"/>
        <v>0</v>
      </c>
      <c r="J109" s="27" t="s">
        <v>257</v>
      </c>
      <c r="K109" s="164"/>
    </row>
    <row r="110" spans="1:11" ht="16.5" thickBot="1">
      <c r="A110" s="26">
        <v>89</v>
      </c>
      <c r="B110" s="26" t="s">
        <v>411</v>
      </c>
      <c r="C110" s="134">
        <v>10</v>
      </c>
      <c r="D110" s="26" t="s">
        <v>25</v>
      </c>
      <c r="E110" s="29"/>
      <c r="F110" s="90"/>
      <c r="G110" s="27">
        <f t="shared" si="9"/>
        <v>0</v>
      </c>
      <c r="H110" s="27">
        <f t="shared" si="10"/>
        <v>0</v>
      </c>
      <c r="I110" s="27">
        <f t="shared" si="11"/>
        <v>0</v>
      </c>
      <c r="J110" s="27" t="s">
        <v>257</v>
      </c>
      <c r="K110" s="164"/>
    </row>
    <row r="111" spans="1:11" ht="16.5" thickBot="1">
      <c r="A111" s="26">
        <v>90</v>
      </c>
      <c r="B111" s="103" t="s">
        <v>412</v>
      </c>
      <c r="C111" s="138">
        <v>4</v>
      </c>
      <c r="D111" s="103" t="s">
        <v>19</v>
      </c>
      <c r="E111" s="29"/>
      <c r="F111" s="90"/>
      <c r="G111" s="27">
        <f t="shared" si="9"/>
        <v>0</v>
      </c>
      <c r="H111" s="27">
        <f t="shared" si="10"/>
        <v>0</v>
      </c>
      <c r="I111" s="27">
        <f t="shared" si="11"/>
        <v>0</v>
      </c>
      <c r="J111" s="93" t="s">
        <v>257</v>
      </c>
      <c r="K111" s="164"/>
    </row>
    <row r="112" spans="1:11" ht="32.25" thickBot="1">
      <c r="A112" s="26">
        <v>91</v>
      </c>
      <c r="B112" s="26" t="s">
        <v>413</v>
      </c>
      <c r="C112" s="134">
        <v>5</v>
      </c>
      <c r="D112" s="26" t="s">
        <v>38</v>
      </c>
      <c r="E112" s="29"/>
      <c r="F112" s="90"/>
      <c r="G112" s="27">
        <f t="shared" si="9"/>
        <v>0</v>
      </c>
      <c r="H112" s="27">
        <f t="shared" si="10"/>
        <v>0</v>
      </c>
      <c r="I112" s="27">
        <f t="shared" si="11"/>
        <v>0</v>
      </c>
      <c r="J112" s="27" t="s">
        <v>257</v>
      </c>
      <c r="K112" s="164"/>
    </row>
    <row r="113" spans="1:11" ht="32.25" thickBot="1">
      <c r="A113" s="26">
        <v>92</v>
      </c>
      <c r="B113" s="26" t="s">
        <v>414</v>
      </c>
      <c r="C113" s="134">
        <v>10</v>
      </c>
      <c r="D113" s="26" t="s">
        <v>38</v>
      </c>
      <c r="E113" s="29"/>
      <c r="F113" s="90"/>
      <c r="G113" s="27">
        <f t="shared" si="9"/>
        <v>0</v>
      </c>
      <c r="H113" s="27">
        <f t="shared" si="10"/>
        <v>0</v>
      </c>
      <c r="I113" s="27">
        <f t="shared" si="11"/>
        <v>0</v>
      </c>
      <c r="J113" s="27" t="s">
        <v>257</v>
      </c>
      <c r="K113" s="164"/>
    </row>
    <row r="114" spans="1:11" ht="32.25" thickBot="1">
      <c r="A114" s="26">
        <v>93</v>
      </c>
      <c r="B114" s="26" t="s">
        <v>415</v>
      </c>
      <c r="C114" s="134">
        <v>10</v>
      </c>
      <c r="D114" s="26" t="s">
        <v>38</v>
      </c>
      <c r="E114" s="29"/>
      <c r="F114" s="90"/>
      <c r="G114" s="27">
        <f t="shared" si="9"/>
        <v>0</v>
      </c>
      <c r="H114" s="27">
        <f t="shared" si="10"/>
        <v>0</v>
      </c>
      <c r="I114" s="27">
        <f t="shared" si="11"/>
        <v>0</v>
      </c>
      <c r="J114" s="27" t="s">
        <v>257</v>
      </c>
      <c r="K114" s="164"/>
    </row>
    <row r="115" spans="1:11" ht="32.25" thickBot="1">
      <c r="A115" s="26">
        <v>94</v>
      </c>
      <c r="B115" s="26" t="s">
        <v>416</v>
      </c>
      <c r="C115" s="134">
        <v>10</v>
      </c>
      <c r="D115" s="26" t="s">
        <v>38</v>
      </c>
      <c r="E115" s="29"/>
      <c r="F115" s="90"/>
      <c r="G115" s="27">
        <f t="shared" si="9"/>
        <v>0</v>
      </c>
      <c r="H115" s="27">
        <f t="shared" si="10"/>
        <v>0</v>
      </c>
      <c r="I115" s="27">
        <f t="shared" si="11"/>
        <v>0</v>
      </c>
      <c r="J115" s="27" t="s">
        <v>257</v>
      </c>
      <c r="K115" s="164"/>
    </row>
    <row r="116" spans="1:11" ht="32.25" thickBot="1">
      <c r="A116" s="26">
        <v>95</v>
      </c>
      <c r="B116" s="26" t="s">
        <v>417</v>
      </c>
      <c r="C116" s="134">
        <v>10</v>
      </c>
      <c r="D116" s="26" t="s">
        <v>38</v>
      </c>
      <c r="E116" s="29"/>
      <c r="F116" s="90"/>
      <c r="G116" s="27">
        <f t="shared" si="9"/>
        <v>0</v>
      </c>
      <c r="H116" s="27">
        <f t="shared" si="10"/>
        <v>0</v>
      </c>
      <c r="I116" s="27">
        <f t="shared" si="11"/>
        <v>0</v>
      </c>
      <c r="J116" s="27" t="s">
        <v>257</v>
      </c>
      <c r="K116" s="164"/>
    </row>
    <row r="117" spans="1:11" ht="32.25" thickBot="1">
      <c r="A117" s="26">
        <v>96</v>
      </c>
      <c r="B117" s="26" t="s">
        <v>418</v>
      </c>
      <c r="C117" s="134">
        <v>10</v>
      </c>
      <c r="D117" s="26" t="s">
        <v>38</v>
      </c>
      <c r="E117" s="29"/>
      <c r="F117" s="90"/>
      <c r="G117" s="27">
        <f t="shared" si="9"/>
        <v>0</v>
      </c>
      <c r="H117" s="27">
        <f t="shared" si="10"/>
        <v>0</v>
      </c>
      <c r="I117" s="27">
        <f t="shared" si="11"/>
        <v>0</v>
      </c>
      <c r="J117" s="27" t="s">
        <v>257</v>
      </c>
      <c r="K117" s="164"/>
    </row>
    <row r="118" spans="1:11" ht="32.25" thickBot="1">
      <c r="A118" s="26">
        <v>97</v>
      </c>
      <c r="B118" s="26" t="s">
        <v>419</v>
      </c>
      <c r="C118" s="134">
        <v>5</v>
      </c>
      <c r="D118" s="26" t="s">
        <v>38</v>
      </c>
      <c r="E118" s="29"/>
      <c r="F118" s="90"/>
      <c r="G118" s="27">
        <f t="shared" si="9"/>
        <v>0</v>
      </c>
      <c r="H118" s="27">
        <f t="shared" si="10"/>
        <v>0</v>
      </c>
      <c r="I118" s="27">
        <f t="shared" si="11"/>
        <v>0</v>
      </c>
      <c r="J118" s="27" t="s">
        <v>257</v>
      </c>
      <c r="K118" s="164"/>
    </row>
    <row r="119" spans="1:11" ht="16.5" thickBot="1">
      <c r="A119" s="26">
        <v>98</v>
      </c>
      <c r="B119" s="26" t="s">
        <v>420</v>
      </c>
      <c r="C119" s="134">
        <v>1</v>
      </c>
      <c r="D119" s="26" t="s">
        <v>19</v>
      </c>
      <c r="E119" s="29"/>
      <c r="F119" s="90"/>
      <c r="G119" s="27">
        <f t="shared" si="9"/>
        <v>0</v>
      </c>
      <c r="H119" s="27">
        <f t="shared" si="10"/>
        <v>0</v>
      </c>
      <c r="I119" s="27">
        <f t="shared" si="11"/>
        <v>0</v>
      </c>
      <c r="J119" s="27" t="s">
        <v>257</v>
      </c>
      <c r="K119" s="164"/>
    </row>
    <row r="120" spans="1:11" ht="16.5" thickBot="1">
      <c r="A120" s="26">
        <v>99</v>
      </c>
      <c r="B120" s="26" t="s">
        <v>421</v>
      </c>
      <c r="C120" s="134">
        <v>1</v>
      </c>
      <c r="D120" s="26" t="s">
        <v>19</v>
      </c>
      <c r="E120" s="29"/>
      <c r="F120" s="90"/>
      <c r="G120" s="27">
        <f t="shared" si="9"/>
        <v>0</v>
      </c>
      <c r="H120" s="27">
        <f t="shared" si="10"/>
        <v>0</v>
      </c>
      <c r="I120" s="27">
        <f t="shared" si="11"/>
        <v>0</v>
      </c>
      <c r="J120" s="27" t="s">
        <v>257</v>
      </c>
      <c r="K120" s="164"/>
    </row>
    <row r="121" spans="1:11" ht="16.5" thickBot="1">
      <c r="A121" s="26">
        <v>100</v>
      </c>
      <c r="B121" s="26" t="s">
        <v>422</v>
      </c>
      <c r="C121" s="134">
        <v>50</v>
      </c>
      <c r="D121" s="26" t="s">
        <v>19</v>
      </c>
      <c r="E121" s="29"/>
      <c r="F121" s="90"/>
      <c r="G121" s="27">
        <f t="shared" si="9"/>
        <v>0</v>
      </c>
      <c r="H121" s="27">
        <f t="shared" si="10"/>
        <v>0</v>
      </c>
      <c r="I121" s="27">
        <f t="shared" si="11"/>
        <v>0</v>
      </c>
      <c r="J121" s="27" t="s">
        <v>257</v>
      </c>
      <c r="K121" s="164"/>
    </row>
    <row r="122" spans="1:11" ht="16.5" thickBot="1">
      <c r="A122" s="26">
        <v>101</v>
      </c>
      <c r="B122" s="26" t="s">
        <v>423</v>
      </c>
      <c r="C122" s="134">
        <v>10</v>
      </c>
      <c r="D122" s="26" t="s">
        <v>19</v>
      </c>
      <c r="E122" s="29"/>
      <c r="F122" s="90"/>
      <c r="G122" s="27">
        <f t="shared" si="9"/>
        <v>0</v>
      </c>
      <c r="H122" s="27">
        <f t="shared" si="10"/>
        <v>0</v>
      </c>
      <c r="I122" s="27">
        <f t="shared" si="11"/>
        <v>0</v>
      </c>
      <c r="J122" s="27" t="s">
        <v>257</v>
      </c>
      <c r="K122" s="164"/>
    </row>
    <row r="123" spans="1:11" ht="16.5" thickBot="1">
      <c r="A123" s="26">
        <v>102</v>
      </c>
      <c r="B123" s="26" t="s">
        <v>424</v>
      </c>
      <c r="C123" s="134">
        <v>120</v>
      </c>
      <c r="D123" s="26" t="s">
        <v>19</v>
      </c>
      <c r="E123" s="29"/>
      <c r="F123" s="90"/>
      <c r="G123" s="27">
        <f t="shared" si="9"/>
        <v>0</v>
      </c>
      <c r="H123" s="27">
        <f t="shared" si="10"/>
        <v>0</v>
      </c>
      <c r="I123" s="27">
        <f t="shared" si="11"/>
        <v>0</v>
      </c>
      <c r="J123" s="27" t="s">
        <v>257</v>
      </c>
      <c r="K123" s="164"/>
    </row>
    <row r="124" spans="1:11" ht="16.5" thickBot="1">
      <c r="A124" s="26">
        <v>103</v>
      </c>
      <c r="B124" s="26" t="s">
        <v>425</v>
      </c>
      <c r="C124" s="134">
        <v>120</v>
      </c>
      <c r="D124" s="26" t="s">
        <v>19</v>
      </c>
      <c r="E124" s="29"/>
      <c r="F124" s="90"/>
      <c r="G124" s="27">
        <f t="shared" si="9"/>
        <v>0</v>
      </c>
      <c r="H124" s="27">
        <f t="shared" si="10"/>
        <v>0</v>
      </c>
      <c r="I124" s="27">
        <f t="shared" si="11"/>
        <v>0</v>
      </c>
      <c r="J124" s="27" t="s">
        <v>257</v>
      </c>
      <c r="K124" s="164"/>
    </row>
    <row r="125" spans="1:11" ht="16.5" thickBot="1">
      <c r="A125" s="26">
        <v>104</v>
      </c>
      <c r="B125" s="26" t="s">
        <v>426</v>
      </c>
      <c r="C125" s="134">
        <v>150</v>
      </c>
      <c r="D125" s="26" t="s">
        <v>19</v>
      </c>
      <c r="E125" s="29"/>
      <c r="F125" s="90"/>
      <c r="G125" s="27">
        <f t="shared" si="9"/>
        <v>0</v>
      </c>
      <c r="H125" s="27">
        <f t="shared" si="10"/>
        <v>0</v>
      </c>
      <c r="I125" s="27">
        <f t="shared" si="11"/>
        <v>0</v>
      </c>
      <c r="J125" s="27" t="s">
        <v>257</v>
      </c>
      <c r="K125" s="164"/>
    </row>
    <row r="126" spans="1:11" ht="16.5" thickBot="1">
      <c r="A126" s="26">
        <v>105</v>
      </c>
      <c r="B126" s="26" t="s">
        <v>427</v>
      </c>
      <c r="C126" s="134">
        <v>150</v>
      </c>
      <c r="D126" s="26" t="s">
        <v>19</v>
      </c>
      <c r="E126" s="29"/>
      <c r="F126" s="90"/>
      <c r="G126" s="27">
        <f t="shared" si="9"/>
        <v>0</v>
      </c>
      <c r="H126" s="27">
        <f t="shared" si="10"/>
        <v>0</v>
      </c>
      <c r="I126" s="27">
        <f t="shared" si="11"/>
        <v>0</v>
      </c>
      <c r="J126" s="27" t="s">
        <v>257</v>
      </c>
      <c r="K126" s="164"/>
    </row>
    <row r="127" spans="1:11" ht="16.5" thickBot="1">
      <c r="A127" s="26">
        <v>106</v>
      </c>
      <c r="B127" s="26" t="s">
        <v>428</v>
      </c>
      <c r="C127" s="134">
        <v>5</v>
      </c>
      <c r="D127" s="26" t="s">
        <v>25</v>
      </c>
      <c r="E127" s="29"/>
      <c r="F127" s="90"/>
      <c r="G127" s="27">
        <f t="shared" si="9"/>
        <v>0</v>
      </c>
      <c r="H127" s="27">
        <f t="shared" si="10"/>
        <v>0</v>
      </c>
      <c r="I127" s="27">
        <f t="shared" si="11"/>
        <v>0</v>
      </c>
      <c r="J127" s="27" t="s">
        <v>257</v>
      </c>
      <c r="K127" s="164"/>
    </row>
    <row r="128" spans="1:11" ht="16.5" thickBot="1">
      <c r="A128" s="26">
        <v>107</v>
      </c>
      <c r="B128" s="26" t="s">
        <v>429</v>
      </c>
      <c r="C128" s="134">
        <v>0</v>
      </c>
      <c r="D128" s="26" t="s">
        <v>25</v>
      </c>
      <c r="E128" s="29"/>
      <c r="F128" s="90"/>
      <c r="G128" s="27">
        <f t="shared" si="9"/>
        <v>0</v>
      </c>
      <c r="H128" s="27">
        <f t="shared" si="10"/>
        <v>0</v>
      </c>
      <c r="I128" s="27">
        <f t="shared" si="11"/>
        <v>0</v>
      </c>
      <c r="J128" s="27" t="s">
        <v>257</v>
      </c>
      <c r="K128" s="164"/>
    </row>
    <row r="129" spans="1:11" ht="16.5" thickBot="1">
      <c r="A129" s="26">
        <v>108</v>
      </c>
      <c r="B129" s="59" t="s">
        <v>430</v>
      </c>
      <c r="C129" s="134">
        <v>40</v>
      </c>
      <c r="D129" s="26" t="s">
        <v>52</v>
      </c>
      <c r="E129" s="29"/>
      <c r="F129" s="90"/>
      <c r="G129" s="27">
        <f t="shared" si="9"/>
        <v>0</v>
      </c>
      <c r="H129" s="27">
        <f t="shared" si="10"/>
        <v>0</v>
      </c>
      <c r="I129" s="27">
        <f t="shared" si="11"/>
        <v>0</v>
      </c>
      <c r="J129" s="27" t="s">
        <v>257</v>
      </c>
      <c r="K129" s="164"/>
    </row>
    <row r="130" spans="1:11" ht="16.5" thickBot="1">
      <c r="A130" s="26">
        <v>109</v>
      </c>
      <c r="B130" s="59" t="s">
        <v>431</v>
      </c>
      <c r="C130" s="134">
        <v>30</v>
      </c>
      <c r="D130" s="26" t="s">
        <v>52</v>
      </c>
      <c r="E130" s="29"/>
      <c r="F130" s="90"/>
      <c r="G130" s="27">
        <f t="shared" si="9"/>
        <v>0</v>
      </c>
      <c r="H130" s="27">
        <f t="shared" si="10"/>
        <v>0</v>
      </c>
      <c r="I130" s="27">
        <f t="shared" si="11"/>
        <v>0</v>
      </c>
      <c r="J130" s="27" t="s">
        <v>257</v>
      </c>
      <c r="K130" s="164"/>
    </row>
    <row r="131" spans="1:11" ht="32.25" thickBot="1">
      <c r="A131" s="26">
        <v>110</v>
      </c>
      <c r="B131" s="59" t="s">
        <v>432</v>
      </c>
      <c r="C131" s="134">
        <v>30</v>
      </c>
      <c r="D131" s="26" t="s">
        <v>433</v>
      </c>
      <c r="E131" s="29"/>
      <c r="F131" s="90"/>
      <c r="G131" s="27">
        <f t="shared" si="9"/>
        <v>0</v>
      </c>
      <c r="H131" s="27">
        <f t="shared" si="10"/>
        <v>0</v>
      </c>
      <c r="I131" s="27">
        <f t="shared" si="11"/>
        <v>0</v>
      </c>
      <c r="J131" s="27" t="s">
        <v>257</v>
      </c>
      <c r="K131" s="164"/>
    </row>
    <row r="132" spans="1:11" ht="32.25" thickBot="1">
      <c r="A132" s="26">
        <v>111</v>
      </c>
      <c r="B132" s="26" t="s">
        <v>434</v>
      </c>
      <c r="C132" s="134">
        <v>30</v>
      </c>
      <c r="D132" s="26" t="s">
        <v>433</v>
      </c>
      <c r="E132" s="29"/>
      <c r="F132" s="90"/>
      <c r="G132" s="27">
        <f t="shared" si="9"/>
        <v>0</v>
      </c>
      <c r="H132" s="27">
        <f t="shared" si="10"/>
        <v>0</v>
      </c>
      <c r="I132" s="27">
        <f t="shared" si="11"/>
        <v>0</v>
      </c>
      <c r="J132" s="27" t="s">
        <v>257</v>
      </c>
      <c r="K132" s="164"/>
    </row>
    <row r="133" spans="1:11" ht="16.5" thickBot="1">
      <c r="A133" s="26">
        <v>112</v>
      </c>
      <c r="B133" s="26" t="s">
        <v>435</v>
      </c>
      <c r="C133" s="134">
        <v>3</v>
      </c>
      <c r="D133" s="26" t="s">
        <v>433</v>
      </c>
      <c r="E133" s="29"/>
      <c r="F133" s="90"/>
      <c r="G133" s="27">
        <f t="shared" si="9"/>
        <v>0</v>
      </c>
      <c r="H133" s="27">
        <f t="shared" si="10"/>
        <v>0</v>
      </c>
      <c r="I133" s="27">
        <f t="shared" si="11"/>
        <v>0</v>
      </c>
      <c r="J133" s="27" t="s">
        <v>257</v>
      </c>
      <c r="K133" s="164"/>
    </row>
    <row r="134" spans="1:11" ht="16.5" thickBot="1">
      <c r="A134" s="26">
        <v>113</v>
      </c>
      <c r="B134" s="26" t="s">
        <v>436</v>
      </c>
      <c r="C134" s="134">
        <v>0</v>
      </c>
      <c r="D134" s="26" t="s">
        <v>19</v>
      </c>
      <c r="E134" s="29"/>
      <c r="F134" s="90"/>
      <c r="G134" s="27">
        <f t="shared" si="9"/>
        <v>0</v>
      </c>
      <c r="H134" s="27">
        <f t="shared" si="10"/>
        <v>0</v>
      </c>
      <c r="I134" s="27">
        <f t="shared" si="11"/>
        <v>0</v>
      </c>
      <c r="J134" s="27" t="s">
        <v>257</v>
      </c>
      <c r="K134" s="164"/>
    </row>
    <row r="135" spans="1:11" ht="16.5" thickBot="1">
      <c r="A135" s="26">
        <v>114</v>
      </c>
      <c r="B135" s="26" t="s">
        <v>437</v>
      </c>
      <c r="C135" s="134">
        <v>10</v>
      </c>
      <c r="D135" s="26" t="s">
        <v>19</v>
      </c>
      <c r="E135" s="29"/>
      <c r="F135" s="90"/>
      <c r="G135" s="27">
        <f t="shared" si="9"/>
        <v>0</v>
      </c>
      <c r="H135" s="27">
        <f t="shared" si="10"/>
        <v>0</v>
      </c>
      <c r="I135" s="27">
        <f t="shared" si="11"/>
        <v>0</v>
      </c>
      <c r="J135" s="27" t="s">
        <v>257</v>
      </c>
      <c r="K135" s="164"/>
    </row>
    <row r="136" spans="1:11" ht="32.25" thickBot="1">
      <c r="A136" s="26">
        <v>115</v>
      </c>
      <c r="B136" s="26" t="s">
        <v>438</v>
      </c>
      <c r="C136" s="134">
        <v>40</v>
      </c>
      <c r="D136" s="26" t="s">
        <v>19</v>
      </c>
      <c r="E136" s="29"/>
      <c r="F136" s="90"/>
      <c r="G136" s="27">
        <f t="shared" si="9"/>
        <v>0</v>
      </c>
      <c r="H136" s="27">
        <f t="shared" si="10"/>
        <v>0</v>
      </c>
      <c r="I136" s="27">
        <f t="shared" si="11"/>
        <v>0</v>
      </c>
      <c r="J136" s="27" t="s">
        <v>257</v>
      </c>
      <c r="K136" s="164"/>
    </row>
    <row r="137" spans="1:11" ht="32.25" thickBot="1">
      <c r="A137" s="26">
        <v>116</v>
      </c>
      <c r="B137" s="26" t="s">
        <v>439</v>
      </c>
      <c r="C137" s="134">
        <v>0</v>
      </c>
      <c r="D137" s="26" t="s">
        <v>25</v>
      </c>
      <c r="E137" s="29"/>
      <c r="F137" s="90"/>
      <c r="G137" s="27">
        <f t="shared" si="9"/>
        <v>0</v>
      </c>
      <c r="H137" s="27">
        <f t="shared" si="10"/>
        <v>0</v>
      </c>
      <c r="I137" s="27">
        <f t="shared" si="11"/>
        <v>0</v>
      </c>
      <c r="J137" s="27" t="s">
        <v>257</v>
      </c>
      <c r="K137" s="164"/>
    </row>
    <row r="138" spans="1:11" ht="16.5" thickBot="1">
      <c r="A138" s="26">
        <v>117</v>
      </c>
      <c r="B138" s="26" t="s">
        <v>440</v>
      </c>
      <c r="C138" s="134">
        <v>2</v>
      </c>
      <c r="D138" s="26" t="s">
        <v>19</v>
      </c>
      <c r="E138" s="29"/>
      <c r="F138" s="90"/>
      <c r="G138" s="27">
        <f t="shared" si="9"/>
        <v>0</v>
      </c>
      <c r="H138" s="27">
        <f t="shared" si="10"/>
        <v>0</v>
      </c>
      <c r="I138" s="27">
        <f t="shared" si="11"/>
        <v>0</v>
      </c>
      <c r="J138" s="27" t="s">
        <v>257</v>
      </c>
      <c r="K138" s="164"/>
    </row>
    <row r="139" spans="1:11" ht="16.5" thickBot="1">
      <c r="A139" s="26">
        <v>118</v>
      </c>
      <c r="B139" s="26" t="s">
        <v>441</v>
      </c>
      <c r="C139" s="134">
        <v>40</v>
      </c>
      <c r="D139" s="26" t="s">
        <v>25</v>
      </c>
      <c r="E139" s="29"/>
      <c r="F139" s="90"/>
      <c r="G139" s="27">
        <f t="shared" ref="G139:G157" si="12">ROUND(E139*(1+F139),2)</f>
        <v>0</v>
      </c>
      <c r="H139" s="27">
        <f t="shared" ref="H139:H157" si="13">C139*E139</f>
        <v>0</v>
      </c>
      <c r="I139" s="27">
        <f t="shared" ref="I139:I157" si="14">G139*C139</f>
        <v>0</v>
      </c>
      <c r="J139" s="27" t="s">
        <v>257</v>
      </c>
      <c r="K139" s="164"/>
    </row>
    <row r="140" spans="1:11" ht="32.25" thickBot="1">
      <c r="A140" s="26">
        <v>119</v>
      </c>
      <c r="B140" s="26" t="s">
        <v>442</v>
      </c>
      <c r="C140" s="134">
        <v>40</v>
      </c>
      <c r="D140" s="26" t="s">
        <v>25</v>
      </c>
      <c r="E140" s="29"/>
      <c r="F140" s="90"/>
      <c r="G140" s="27">
        <f t="shared" si="12"/>
        <v>0</v>
      </c>
      <c r="H140" s="27">
        <f t="shared" si="13"/>
        <v>0</v>
      </c>
      <c r="I140" s="27">
        <f t="shared" si="14"/>
        <v>0</v>
      </c>
      <c r="J140" s="27" t="s">
        <v>257</v>
      </c>
      <c r="K140" s="164"/>
    </row>
    <row r="141" spans="1:11" ht="16.5" thickBot="1">
      <c r="A141" s="26">
        <v>120</v>
      </c>
      <c r="B141" s="26" t="s">
        <v>443</v>
      </c>
      <c r="C141" s="142">
        <v>0</v>
      </c>
      <c r="D141" s="26" t="s">
        <v>19</v>
      </c>
      <c r="E141" s="29"/>
      <c r="F141" s="90"/>
      <c r="G141" s="27">
        <f t="shared" si="12"/>
        <v>0</v>
      </c>
      <c r="H141" s="27">
        <f t="shared" si="13"/>
        <v>0</v>
      </c>
      <c r="I141" s="27">
        <f t="shared" si="14"/>
        <v>0</v>
      </c>
      <c r="J141" s="26" t="s">
        <v>257</v>
      </c>
      <c r="K141" s="164"/>
    </row>
    <row r="142" spans="1:11" ht="16.5" thickBot="1">
      <c r="A142" s="26">
        <v>121</v>
      </c>
      <c r="B142" s="26" t="s">
        <v>444</v>
      </c>
      <c r="C142" s="142">
        <v>0</v>
      </c>
      <c r="D142" s="26" t="s">
        <v>25</v>
      </c>
      <c r="E142" s="29"/>
      <c r="F142" s="90"/>
      <c r="G142" s="27">
        <f t="shared" si="12"/>
        <v>0</v>
      </c>
      <c r="H142" s="27">
        <f t="shared" si="13"/>
        <v>0</v>
      </c>
      <c r="I142" s="27">
        <f t="shared" si="14"/>
        <v>0</v>
      </c>
      <c r="J142" s="26" t="s">
        <v>257</v>
      </c>
      <c r="K142" s="164"/>
    </row>
    <row r="143" spans="1:11" ht="16.5" thickBot="1">
      <c r="A143" s="26">
        <v>122</v>
      </c>
      <c r="B143" s="26" t="s">
        <v>445</v>
      </c>
      <c r="C143" s="142">
        <v>45</v>
      </c>
      <c r="D143" s="26" t="s">
        <v>19</v>
      </c>
      <c r="E143" s="29"/>
      <c r="F143" s="90"/>
      <c r="G143" s="27">
        <f t="shared" si="12"/>
        <v>0</v>
      </c>
      <c r="H143" s="27">
        <f t="shared" si="13"/>
        <v>0</v>
      </c>
      <c r="I143" s="27">
        <f t="shared" si="14"/>
        <v>0</v>
      </c>
      <c r="J143" s="26" t="s">
        <v>257</v>
      </c>
      <c r="K143" s="164"/>
    </row>
    <row r="144" spans="1:11" ht="16.5" thickBot="1">
      <c r="A144" s="26">
        <v>123</v>
      </c>
      <c r="B144" s="26" t="s">
        <v>446</v>
      </c>
      <c r="C144" s="142">
        <v>0</v>
      </c>
      <c r="D144" s="26" t="s">
        <v>19</v>
      </c>
      <c r="E144" s="29"/>
      <c r="F144" s="90"/>
      <c r="G144" s="27">
        <f t="shared" si="12"/>
        <v>0</v>
      </c>
      <c r="H144" s="27">
        <f t="shared" si="13"/>
        <v>0</v>
      </c>
      <c r="I144" s="27">
        <f t="shared" si="14"/>
        <v>0</v>
      </c>
      <c r="J144" s="26" t="s">
        <v>257</v>
      </c>
      <c r="K144" s="164"/>
    </row>
    <row r="145" spans="1:11" ht="32.25" thickBot="1">
      <c r="A145" s="26">
        <v>124</v>
      </c>
      <c r="B145" s="26" t="s">
        <v>447</v>
      </c>
      <c r="C145" s="142">
        <v>900</v>
      </c>
      <c r="D145" s="26" t="s">
        <v>19</v>
      </c>
      <c r="E145" s="29"/>
      <c r="F145" s="90"/>
      <c r="G145" s="27">
        <f t="shared" si="12"/>
        <v>0</v>
      </c>
      <c r="H145" s="27">
        <f t="shared" si="13"/>
        <v>0</v>
      </c>
      <c r="I145" s="27">
        <f t="shared" si="14"/>
        <v>0</v>
      </c>
      <c r="J145" s="26" t="s">
        <v>257</v>
      </c>
      <c r="K145" s="164"/>
    </row>
    <row r="146" spans="1:11" ht="16.5" thickBot="1">
      <c r="A146" s="26">
        <v>125</v>
      </c>
      <c r="B146" s="26" t="s">
        <v>448</v>
      </c>
      <c r="C146" s="142">
        <v>1</v>
      </c>
      <c r="D146" s="26" t="s">
        <v>19</v>
      </c>
      <c r="E146" s="29"/>
      <c r="F146" s="90"/>
      <c r="G146" s="27">
        <f t="shared" si="12"/>
        <v>0</v>
      </c>
      <c r="H146" s="27">
        <f t="shared" si="13"/>
        <v>0</v>
      </c>
      <c r="I146" s="27">
        <f t="shared" si="14"/>
        <v>0</v>
      </c>
      <c r="J146" s="26" t="s">
        <v>257</v>
      </c>
      <c r="K146" s="164"/>
    </row>
    <row r="147" spans="1:11" ht="16.5" thickBot="1">
      <c r="A147" s="26">
        <v>126</v>
      </c>
      <c r="B147" s="26" t="s">
        <v>449</v>
      </c>
      <c r="C147" s="142">
        <v>10</v>
      </c>
      <c r="D147" s="26" t="s">
        <v>19</v>
      </c>
      <c r="E147" s="29"/>
      <c r="F147" s="90"/>
      <c r="G147" s="27">
        <f t="shared" si="12"/>
        <v>0</v>
      </c>
      <c r="H147" s="27">
        <f t="shared" si="13"/>
        <v>0</v>
      </c>
      <c r="I147" s="27">
        <f t="shared" si="14"/>
        <v>0</v>
      </c>
      <c r="J147" s="26" t="s">
        <v>257</v>
      </c>
      <c r="K147" s="164"/>
    </row>
    <row r="148" spans="1:11" ht="16.5" thickBot="1">
      <c r="A148" s="26">
        <v>127</v>
      </c>
      <c r="B148" s="26" t="s">
        <v>450</v>
      </c>
      <c r="C148" s="142">
        <v>1</v>
      </c>
      <c r="D148" s="26" t="s">
        <v>19</v>
      </c>
      <c r="E148" s="29"/>
      <c r="F148" s="90"/>
      <c r="G148" s="27">
        <f t="shared" si="12"/>
        <v>0</v>
      </c>
      <c r="H148" s="27">
        <f t="shared" si="13"/>
        <v>0</v>
      </c>
      <c r="I148" s="27">
        <f t="shared" si="14"/>
        <v>0</v>
      </c>
      <c r="J148" s="26" t="s">
        <v>257</v>
      </c>
      <c r="K148" s="164"/>
    </row>
    <row r="149" spans="1:11" ht="16.5" thickBot="1">
      <c r="A149" s="26">
        <v>128</v>
      </c>
      <c r="B149" s="26" t="s">
        <v>451</v>
      </c>
      <c r="C149" s="142">
        <v>0</v>
      </c>
      <c r="D149" s="26" t="s">
        <v>52</v>
      </c>
      <c r="E149" s="29"/>
      <c r="F149" s="90"/>
      <c r="G149" s="27">
        <f t="shared" si="12"/>
        <v>0</v>
      </c>
      <c r="H149" s="27">
        <f t="shared" si="13"/>
        <v>0</v>
      </c>
      <c r="I149" s="27">
        <f t="shared" si="14"/>
        <v>0</v>
      </c>
      <c r="J149" s="26" t="s">
        <v>257</v>
      </c>
      <c r="K149" s="164"/>
    </row>
    <row r="150" spans="1:11" ht="16.5" thickBot="1">
      <c r="A150" s="26">
        <v>129</v>
      </c>
      <c r="B150" s="26" t="s">
        <v>452</v>
      </c>
      <c r="C150" s="142">
        <v>20</v>
      </c>
      <c r="D150" s="26" t="s">
        <v>25</v>
      </c>
      <c r="E150" s="29"/>
      <c r="F150" s="90"/>
      <c r="G150" s="27">
        <f t="shared" si="12"/>
        <v>0</v>
      </c>
      <c r="H150" s="27">
        <f t="shared" si="13"/>
        <v>0</v>
      </c>
      <c r="I150" s="27">
        <f t="shared" si="14"/>
        <v>0</v>
      </c>
      <c r="J150" s="26" t="s">
        <v>257</v>
      </c>
      <c r="K150" s="164"/>
    </row>
    <row r="151" spans="1:11" ht="16.5" thickBot="1">
      <c r="A151" s="26">
        <v>130</v>
      </c>
      <c r="B151" s="26" t="s">
        <v>453</v>
      </c>
      <c r="C151" s="142">
        <v>10</v>
      </c>
      <c r="D151" s="26" t="s">
        <v>25</v>
      </c>
      <c r="E151" s="29"/>
      <c r="F151" s="90"/>
      <c r="G151" s="27">
        <f t="shared" si="12"/>
        <v>0</v>
      </c>
      <c r="H151" s="27">
        <f t="shared" si="13"/>
        <v>0</v>
      </c>
      <c r="I151" s="27">
        <f t="shared" si="14"/>
        <v>0</v>
      </c>
      <c r="J151" s="26" t="s">
        <v>257</v>
      </c>
      <c r="K151" s="164"/>
    </row>
    <row r="152" spans="1:11" ht="16.5" thickBot="1">
      <c r="A152" s="26">
        <v>131</v>
      </c>
      <c r="B152" s="26" t="s">
        <v>454</v>
      </c>
      <c r="C152" s="142">
        <v>0</v>
      </c>
      <c r="D152" s="26" t="s">
        <v>25</v>
      </c>
      <c r="E152" s="29"/>
      <c r="F152" s="90"/>
      <c r="G152" s="27">
        <f t="shared" si="12"/>
        <v>0</v>
      </c>
      <c r="H152" s="27">
        <f t="shared" si="13"/>
        <v>0</v>
      </c>
      <c r="I152" s="27">
        <f t="shared" si="14"/>
        <v>0</v>
      </c>
      <c r="J152" s="26" t="s">
        <v>257</v>
      </c>
      <c r="K152" s="164"/>
    </row>
    <row r="153" spans="1:11" ht="16.5" thickBot="1">
      <c r="A153" s="26">
        <v>132</v>
      </c>
      <c r="B153" s="26" t="s">
        <v>455</v>
      </c>
      <c r="C153" s="142">
        <v>1</v>
      </c>
      <c r="D153" s="26" t="s">
        <v>25</v>
      </c>
      <c r="E153" s="29"/>
      <c r="F153" s="90"/>
      <c r="G153" s="27">
        <f t="shared" si="12"/>
        <v>0</v>
      </c>
      <c r="H153" s="27">
        <f t="shared" si="13"/>
        <v>0</v>
      </c>
      <c r="I153" s="27">
        <f t="shared" si="14"/>
        <v>0</v>
      </c>
      <c r="J153" s="26" t="s">
        <v>257</v>
      </c>
      <c r="K153" s="164"/>
    </row>
    <row r="154" spans="1:11" ht="16.5" thickBot="1">
      <c r="A154" s="26">
        <v>133</v>
      </c>
      <c r="B154" s="26" t="s">
        <v>456</v>
      </c>
      <c r="C154" s="142">
        <v>1</v>
      </c>
      <c r="D154" s="26" t="s">
        <v>25</v>
      </c>
      <c r="E154" s="29"/>
      <c r="F154" s="90"/>
      <c r="G154" s="27">
        <f t="shared" si="12"/>
        <v>0</v>
      </c>
      <c r="H154" s="27">
        <f t="shared" si="13"/>
        <v>0</v>
      </c>
      <c r="I154" s="27">
        <f t="shared" si="14"/>
        <v>0</v>
      </c>
      <c r="J154" s="110" t="s">
        <v>257</v>
      </c>
      <c r="K154" s="164"/>
    </row>
    <row r="155" spans="1:11" ht="15.75">
      <c r="A155" s="26">
        <v>134</v>
      </c>
      <c r="B155" s="26" t="s">
        <v>457</v>
      </c>
      <c r="C155" s="143">
        <v>0</v>
      </c>
      <c r="D155" s="26" t="s">
        <v>19</v>
      </c>
      <c r="E155" s="29"/>
      <c r="F155" s="90"/>
      <c r="G155" s="27">
        <f t="shared" si="12"/>
        <v>0</v>
      </c>
      <c r="H155" s="27">
        <f t="shared" si="13"/>
        <v>0</v>
      </c>
      <c r="I155" s="27">
        <f t="shared" si="14"/>
        <v>0</v>
      </c>
      <c r="J155" s="26" t="s">
        <v>257</v>
      </c>
      <c r="K155" s="164"/>
    </row>
    <row r="156" spans="1:11" ht="15.75">
      <c r="A156" s="26">
        <v>135</v>
      </c>
      <c r="B156" s="26" t="s">
        <v>458</v>
      </c>
      <c r="C156" s="144">
        <v>5</v>
      </c>
      <c r="D156" s="26" t="s">
        <v>19</v>
      </c>
      <c r="E156" s="29"/>
      <c r="F156" s="90"/>
      <c r="G156" s="27">
        <f t="shared" si="12"/>
        <v>0</v>
      </c>
      <c r="H156" s="27">
        <f t="shared" si="13"/>
        <v>0</v>
      </c>
      <c r="I156" s="27">
        <f t="shared" si="14"/>
        <v>0</v>
      </c>
      <c r="J156" s="26" t="s">
        <v>257</v>
      </c>
      <c r="K156" s="164"/>
    </row>
    <row r="157" spans="1:11" ht="16.5" thickBot="1">
      <c r="A157" s="26">
        <v>136</v>
      </c>
      <c r="B157" s="26" t="s">
        <v>459</v>
      </c>
      <c r="C157" s="145">
        <v>2</v>
      </c>
      <c r="D157" s="26" t="s">
        <v>19</v>
      </c>
      <c r="E157" s="29"/>
      <c r="F157" s="90"/>
      <c r="G157" s="27">
        <f t="shared" si="12"/>
        <v>0</v>
      </c>
      <c r="H157" s="178">
        <f t="shared" si="13"/>
        <v>0</v>
      </c>
      <c r="I157" s="178">
        <f t="shared" si="14"/>
        <v>0</v>
      </c>
      <c r="J157" s="26" t="s">
        <v>257</v>
      </c>
      <c r="K157" s="164"/>
    </row>
    <row r="158" spans="1:11" s="34" customFormat="1" ht="24.75" customHeight="1" thickBot="1">
      <c r="A158" s="165" t="s">
        <v>553</v>
      </c>
      <c r="B158" s="165"/>
      <c r="C158" s="165"/>
      <c r="D158" s="165"/>
      <c r="E158" s="165"/>
      <c r="F158" s="165"/>
      <c r="G158" s="176"/>
      <c r="H158" s="179">
        <f>SUM(H11:H157)</f>
        <v>0</v>
      </c>
      <c r="I158" s="180">
        <f>SUM(I11:I157)</f>
        <v>0</v>
      </c>
      <c r="J158" s="102"/>
      <c r="K158" s="111"/>
    </row>
    <row r="162" spans="7:8">
      <c r="G162" s="1" t="s">
        <v>67</v>
      </c>
    </row>
    <row r="163" spans="7:8">
      <c r="G163" s="35" t="s">
        <v>68</v>
      </c>
      <c r="H163" s="35"/>
    </row>
  </sheetData>
  <sheetProtection algorithmName="SHA-512" hashValue="BxILTiEQiPMoRPsUB6IcmrLZyH585oAlUEhpT+Tu7LBMgjitMg22Hi5KQMGTyoz03OeV62nVP3KJkCIy4KcsJw==" saltValue="c9mSiVkNcdFAEu0w94bBXA==" spinCount="100000" sheet="1" selectLockedCells="1"/>
  <protectedRanges>
    <protectedRange sqref="C11" name="Rozstęp1"/>
    <protectedRange sqref="C12:C157" name="Rozstęp1_10_1"/>
  </protectedRanges>
  <mergeCells count="2">
    <mergeCell ref="K11:K157"/>
    <mergeCell ref="A158:G158"/>
  </mergeCells>
  <conditionalFormatting sqref="H11:I11">
    <cfRule type="cellIs" dxfId="29" priority="3" operator="equal">
      <formula>0</formula>
    </cfRule>
  </conditionalFormatting>
  <conditionalFormatting sqref="H12:I157">
    <cfRule type="cellIs" dxfId="28" priority="4" operator="equal">
      <formula>0</formula>
    </cfRule>
  </conditionalFormatting>
  <conditionalFormatting sqref="G11:G157">
    <cfRule type="cellIs" dxfId="27" priority="5" operator="equal">
      <formula>0</formula>
    </cfRule>
  </conditionalFormatting>
  <conditionalFormatting sqref="H158:I158">
    <cfRule type="cellIs" dxfId="26" priority="1" operator="equal">
      <formula>0</formula>
    </cfRule>
  </conditionalFormatting>
  <pageMargins left="0.70833333333333304" right="0.70833333333333304" top="0.76805555555555605" bottom="0.531944444444444" header="0.51180555555555496" footer="0.51180555555555496"/>
  <pageSetup paperSize="9" scale="81" firstPageNumber="0" pageOrder="overThenDown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163"/>
  <sheetViews>
    <sheetView topLeftCell="C11" zoomScale="70" zoomScaleNormal="70" workbookViewId="0">
      <selection activeCell="C11" sqref="C11"/>
    </sheetView>
  </sheetViews>
  <sheetFormatPr defaultRowHeight="14.25"/>
  <cols>
    <col min="1" max="1" width="5.625" style="1" customWidth="1"/>
    <col min="2" max="2" width="34.5" style="1" customWidth="1"/>
    <col min="3" max="3" width="6.625" style="1" customWidth="1"/>
    <col min="4" max="4" width="7.25" style="1" customWidth="1"/>
    <col min="5" max="5" width="10.75" style="1" customWidth="1"/>
    <col min="6" max="6" width="7.75" style="1" customWidth="1"/>
    <col min="7" max="7" width="11.25" style="1" customWidth="1"/>
    <col min="8" max="8" width="12.75" style="1" customWidth="1"/>
    <col min="9" max="9" width="13.87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248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460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461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83"/>
    </row>
    <row r="10" spans="1:17" ht="15.75">
      <c r="A10" s="17" t="s">
        <v>298</v>
      </c>
      <c r="B10" s="17" t="s">
        <v>299</v>
      </c>
      <c r="C10" s="80"/>
      <c r="D10" s="26"/>
      <c r="E10" s="27"/>
      <c r="F10" s="27"/>
      <c r="G10" s="27"/>
      <c r="H10" s="27"/>
      <c r="I10" s="27"/>
      <c r="J10" s="27"/>
      <c r="K10" s="84"/>
    </row>
    <row r="11" spans="1:17" ht="33.75" customHeight="1" thickBot="1">
      <c r="A11" s="26">
        <v>1</v>
      </c>
      <c r="B11" s="26" t="s">
        <v>300</v>
      </c>
      <c r="C11" s="135">
        <v>0</v>
      </c>
      <c r="D11" s="26" t="s">
        <v>52</v>
      </c>
      <c r="E11" s="29"/>
      <c r="F11" s="90"/>
      <c r="G11" s="27">
        <f t="shared" ref="G11:G42" si="0">ROUND(E11*(1+F11),2)</f>
        <v>0</v>
      </c>
      <c r="H11" s="27">
        <f t="shared" ref="H11:H42" si="1">C11*E11</f>
        <v>0</v>
      </c>
      <c r="I11" s="27">
        <f t="shared" ref="I11:I42" si="2">G11*C11</f>
        <v>0</v>
      </c>
      <c r="J11" s="27" t="s">
        <v>257</v>
      </c>
      <c r="K11" s="164" t="s">
        <v>17</v>
      </c>
    </row>
    <row r="12" spans="1:17" ht="32.25" thickBot="1">
      <c r="A12" s="26">
        <v>2</v>
      </c>
      <c r="B12" s="26" t="s">
        <v>301</v>
      </c>
      <c r="C12" s="135">
        <v>250</v>
      </c>
      <c r="D12" s="26" t="s">
        <v>52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64"/>
    </row>
    <row r="13" spans="1:17" ht="32.25" thickBot="1">
      <c r="A13" s="26">
        <v>3</v>
      </c>
      <c r="B13" s="26" t="s">
        <v>302</v>
      </c>
      <c r="C13" s="135">
        <v>30</v>
      </c>
      <c r="D13" s="26" t="s">
        <v>52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64"/>
    </row>
    <row r="14" spans="1:17" ht="16.5" thickBot="1">
      <c r="A14" s="26">
        <v>4</v>
      </c>
      <c r="B14" s="26" t="s">
        <v>303</v>
      </c>
      <c r="C14" s="135">
        <v>15</v>
      </c>
      <c r="D14" s="26" t="s">
        <v>52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64"/>
    </row>
    <row r="15" spans="1:17" ht="16.5" thickBot="1">
      <c r="A15" s="26">
        <v>5</v>
      </c>
      <c r="B15" s="26" t="s">
        <v>304</v>
      </c>
      <c r="C15" s="135">
        <v>60</v>
      </c>
      <c r="D15" s="26" t="s">
        <v>52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64"/>
    </row>
    <row r="16" spans="1:17" ht="16.5" thickBot="1">
      <c r="A16" s="26">
        <v>6</v>
      </c>
      <c r="B16" s="26" t="s">
        <v>305</v>
      </c>
      <c r="C16" s="135">
        <v>10</v>
      </c>
      <c r="D16" s="26" t="s">
        <v>52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64"/>
    </row>
    <row r="17" spans="1:11" ht="16.5" thickBot="1">
      <c r="A17" s="26">
        <v>7</v>
      </c>
      <c r="B17" s="26" t="s">
        <v>306</v>
      </c>
      <c r="C17" s="135">
        <v>10</v>
      </c>
      <c r="D17" s="26" t="s">
        <v>52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64"/>
    </row>
    <row r="18" spans="1:11" ht="16.5" thickBot="1">
      <c r="A18" s="26">
        <v>8</v>
      </c>
      <c r="B18" s="26" t="s">
        <v>307</v>
      </c>
      <c r="C18" s="135">
        <v>50</v>
      </c>
      <c r="D18" s="26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257</v>
      </c>
      <c r="K18" s="164"/>
    </row>
    <row r="19" spans="1:11" ht="32.25" thickBot="1">
      <c r="A19" s="26">
        <v>9</v>
      </c>
      <c r="B19" s="26" t="s">
        <v>308</v>
      </c>
      <c r="C19" s="135">
        <v>50</v>
      </c>
      <c r="D19" s="26" t="s">
        <v>52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64"/>
    </row>
    <row r="20" spans="1:11" ht="16.5" thickBot="1">
      <c r="A20" s="26">
        <v>10</v>
      </c>
      <c r="B20" s="103" t="s">
        <v>309</v>
      </c>
      <c r="C20" s="135">
        <v>15</v>
      </c>
      <c r="D20" s="103" t="s">
        <v>52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93" t="s">
        <v>257</v>
      </c>
      <c r="K20" s="164"/>
    </row>
    <row r="21" spans="1:11" ht="16.5" thickBot="1">
      <c r="A21" s="26">
        <v>11</v>
      </c>
      <c r="B21" s="103" t="s">
        <v>310</v>
      </c>
      <c r="C21" s="146">
        <v>30</v>
      </c>
      <c r="D21" s="103" t="s">
        <v>19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93" t="s">
        <v>257</v>
      </c>
      <c r="K21" s="164"/>
    </row>
    <row r="22" spans="1:11" ht="16.5" thickBot="1">
      <c r="A22" s="26">
        <v>12</v>
      </c>
      <c r="B22" s="103" t="s">
        <v>311</v>
      </c>
      <c r="C22" s="135">
        <v>400</v>
      </c>
      <c r="D22" s="103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93" t="s">
        <v>257</v>
      </c>
      <c r="K22" s="164"/>
    </row>
    <row r="23" spans="1:11" ht="16.5" thickBot="1">
      <c r="A23" s="26">
        <v>13</v>
      </c>
      <c r="B23" s="103" t="s">
        <v>312</v>
      </c>
      <c r="C23" s="135">
        <v>5</v>
      </c>
      <c r="D23" s="103" t="s">
        <v>52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93" t="s">
        <v>257</v>
      </c>
      <c r="K23" s="164"/>
    </row>
    <row r="24" spans="1:11" ht="16.5" thickBot="1">
      <c r="A24" s="26">
        <v>14</v>
      </c>
      <c r="B24" s="103" t="s">
        <v>313</v>
      </c>
      <c r="C24" s="135">
        <v>25</v>
      </c>
      <c r="D24" s="103" t="s">
        <v>25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93" t="s">
        <v>257</v>
      </c>
      <c r="K24" s="164"/>
    </row>
    <row r="25" spans="1:11" ht="16.5" thickBot="1">
      <c r="A25" s="26">
        <v>15</v>
      </c>
      <c r="B25" s="103" t="s">
        <v>314</v>
      </c>
      <c r="C25" s="135">
        <v>1</v>
      </c>
      <c r="D25" s="103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93" t="s">
        <v>257</v>
      </c>
      <c r="K25" s="164"/>
    </row>
    <row r="26" spans="1:11" ht="16.5" thickBot="1">
      <c r="A26" s="26">
        <v>16</v>
      </c>
      <c r="B26" s="103" t="s">
        <v>315</v>
      </c>
      <c r="C26" s="135">
        <v>10</v>
      </c>
      <c r="D26" s="103" t="s">
        <v>25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93" t="s">
        <v>257</v>
      </c>
      <c r="K26" s="164"/>
    </row>
    <row r="27" spans="1:11" ht="16.5" thickBot="1">
      <c r="A27" s="26">
        <v>17</v>
      </c>
      <c r="B27" s="103" t="s">
        <v>316</v>
      </c>
      <c r="C27" s="135">
        <v>2</v>
      </c>
      <c r="D27" s="103" t="s">
        <v>52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93" t="s">
        <v>257</v>
      </c>
      <c r="K27" s="164"/>
    </row>
    <row r="28" spans="1:11" ht="16.5" thickBot="1">
      <c r="A28" s="26">
        <v>18</v>
      </c>
      <c r="B28" s="103" t="s">
        <v>317</v>
      </c>
      <c r="C28" s="135">
        <v>30</v>
      </c>
      <c r="D28" s="103" t="s">
        <v>52</v>
      </c>
      <c r="E28" s="29"/>
      <c r="F28" s="90"/>
      <c r="G28" s="27">
        <f t="shared" si="0"/>
        <v>0</v>
      </c>
      <c r="H28" s="27">
        <f t="shared" si="1"/>
        <v>0</v>
      </c>
      <c r="I28" s="27">
        <f t="shared" si="2"/>
        <v>0</v>
      </c>
      <c r="J28" s="93" t="s">
        <v>257</v>
      </c>
      <c r="K28" s="164"/>
    </row>
    <row r="29" spans="1:11" ht="16.5" thickBot="1">
      <c r="A29" s="26">
        <v>19</v>
      </c>
      <c r="B29" s="107" t="s">
        <v>318</v>
      </c>
      <c r="C29" s="135">
        <v>60</v>
      </c>
      <c r="D29" s="103" t="s">
        <v>52</v>
      </c>
      <c r="E29" s="29"/>
      <c r="F29" s="90"/>
      <c r="G29" s="27">
        <f t="shared" si="0"/>
        <v>0</v>
      </c>
      <c r="H29" s="27">
        <f t="shared" si="1"/>
        <v>0</v>
      </c>
      <c r="I29" s="27">
        <f t="shared" si="2"/>
        <v>0</v>
      </c>
      <c r="J29" s="93" t="s">
        <v>257</v>
      </c>
      <c r="K29" s="164"/>
    </row>
    <row r="30" spans="1:11" ht="63.75" thickBot="1">
      <c r="A30" s="26">
        <v>20</v>
      </c>
      <c r="B30" s="103" t="s">
        <v>319</v>
      </c>
      <c r="C30" s="135"/>
      <c r="D30" s="103"/>
      <c r="E30" s="29"/>
      <c r="F30" s="90"/>
      <c r="G30" s="27">
        <f t="shared" si="0"/>
        <v>0</v>
      </c>
      <c r="H30" s="27">
        <f t="shared" si="1"/>
        <v>0</v>
      </c>
      <c r="I30" s="27">
        <f t="shared" si="2"/>
        <v>0</v>
      </c>
      <c r="J30" s="93" t="s">
        <v>257</v>
      </c>
      <c r="K30" s="164"/>
    </row>
    <row r="31" spans="1:11" ht="16.5" thickBot="1">
      <c r="A31" s="26" t="s">
        <v>320</v>
      </c>
      <c r="B31" s="26" t="s">
        <v>321</v>
      </c>
      <c r="C31" s="135">
        <v>20</v>
      </c>
      <c r="D31" s="26" t="s">
        <v>52</v>
      </c>
      <c r="E31" s="29"/>
      <c r="F31" s="90"/>
      <c r="G31" s="27">
        <f t="shared" si="0"/>
        <v>0</v>
      </c>
      <c r="H31" s="27">
        <f t="shared" si="1"/>
        <v>0</v>
      </c>
      <c r="I31" s="27">
        <f t="shared" si="2"/>
        <v>0</v>
      </c>
      <c r="J31" s="27"/>
      <c r="K31" s="164"/>
    </row>
    <row r="32" spans="1:11" ht="16.5" thickBot="1">
      <c r="A32" s="26" t="s">
        <v>322</v>
      </c>
      <c r="B32" s="26" t="s">
        <v>323</v>
      </c>
      <c r="C32" s="135">
        <v>20</v>
      </c>
      <c r="D32" s="26" t="s">
        <v>52</v>
      </c>
      <c r="E32" s="29"/>
      <c r="F32" s="90"/>
      <c r="G32" s="27">
        <f t="shared" si="0"/>
        <v>0</v>
      </c>
      <c r="H32" s="27">
        <f t="shared" si="1"/>
        <v>0</v>
      </c>
      <c r="I32" s="27">
        <f t="shared" si="2"/>
        <v>0</v>
      </c>
      <c r="J32" s="27"/>
      <c r="K32" s="164"/>
    </row>
    <row r="33" spans="1:11" ht="16.5" thickBot="1">
      <c r="A33" s="26" t="s">
        <v>324</v>
      </c>
      <c r="B33" s="26" t="s">
        <v>325</v>
      </c>
      <c r="C33" s="135">
        <v>20</v>
      </c>
      <c r="D33" s="26" t="s">
        <v>52</v>
      </c>
      <c r="E33" s="29"/>
      <c r="F33" s="90"/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64"/>
    </row>
    <row r="34" spans="1:11" ht="16.5" thickBot="1">
      <c r="A34" s="26" t="s">
        <v>326</v>
      </c>
      <c r="B34" s="26" t="s">
        <v>327</v>
      </c>
      <c r="C34" s="135">
        <v>30</v>
      </c>
      <c r="D34" s="26" t="s">
        <v>19</v>
      </c>
      <c r="E34" s="29"/>
      <c r="F34" s="90"/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64"/>
    </row>
    <row r="35" spans="1:11" ht="16.5" thickBot="1">
      <c r="A35" s="26" t="s">
        <v>328</v>
      </c>
      <c r="B35" s="26" t="s">
        <v>329</v>
      </c>
      <c r="C35" s="135">
        <v>20</v>
      </c>
      <c r="D35" s="26" t="s">
        <v>52</v>
      </c>
      <c r="E35" s="29"/>
      <c r="F35" s="90"/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64"/>
    </row>
    <row r="36" spans="1:11" ht="16.5" thickBot="1">
      <c r="A36" s="26" t="s">
        <v>330</v>
      </c>
      <c r="B36" s="26" t="s">
        <v>331</v>
      </c>
      <c r="C36" s="135">
        <v>30</v>
      </c>
      <c r="D36" s="26" t="s">
        <v>52</v>
      </c>
      <c r="E36" s="29"/>
      <c r="F36" s="90"/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64"/>
    </row>
    <row r="37" spans="1:11" ht="16.5" thickBot="1">
      <c r="A37" s="26" t="s">
        <v>332</v>
      </c>
      <c r="B37" s="26" t="s">
        <v>333</v>
      </c>
      <c r="C37" s="135">
        <v>30</v>
      </c>
      <c r="D37" s="26" t="s">
        <v>52</v>
      </c>
      <c r="E37" s="29"/>
      <c r="F37" s="90"/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64"/>
    </row>
    <row r="38" spans="1:11" ht="16.5" thickBot="1">
      <c r="A38" s="26" t="s">
        <v>334</v>
      </c>
      <c r="B38" s="103" t="s">
        <v>335</v>
      </c>
      <c r="C38" s="146">
        <v>10</v>
      </c>
      <c r="D38" s="103" t="s">
        <v>52</v>
      </c>
      <c r="E38" s="29"/>
      <c r="F38" s="90"/>
      <c r="G38" s="27">
        <f t="shared" si="0"/>
        <v>0</v>
      </c>
      <c r="H38" s="27">
        <f t="shared" si="1"/>
        <v>0</v>
      </c>
      <c r="I38" s="27">
        <f t="shared" si="2"/>
        <v>0</v>
      </c>
      <c r="J38" s="93"/>
      <c r="K38" s="164"/>
    </row>
    <row r="39" spans="1:11" ht="16.5" thickBot="1">
      <c r="A39" s="26" t="s">
        <v>336</v>
      </c>
      <c r="B39" s="26" t="s">
        <v>337</v>
      </c>
      <c r="C39" s="135">
        <v>30</v>
      </c>
      <c r="D39" s="26" t="s">
        <v>52</v>
      </c>
      <c r="E39" s="29"/>
      <c r="F39" s="90"/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64"/>
    </row>
    <row r="40" spans="1:11" ht="16.5" thickBot="1">
      <c r="A40" s="26" t="s">
        <v>338</v>
      </c>
      <c r="B40" s="26" t="s">
        <v>339</v>
      </c>
      <c r="C40" s="135">
        <v>10</v>
      </c>
      <c r="D40" s="26" t="s">
        <v>52</v>
      </c>
      <c r="E40" s="29"/>
      <c r="F40" s="90"/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64"/>
    </row>
    <row r="41" spans="1:11" ht="16.5" thickBot="1">
      <c r="A41" s="26" t="s">
        <v>340</v>
      </c>
      <c r="B41" s="26" t="s">
        <v>341</v>
      </c>
      <c r="C41" s="135">
        <v>10</v>
      </c>
      <c r="D41" s="26" t="s">
        <v>52</v>
      </c>
      <c r="E41" s="29"/>
      <c r="F41" s="90"/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64"/>
    </row>
    <row r="42" spans="1:11" ht="16.5" thickBot="1">
      <c r="A42" s="26">
        <v>21</v>
      </c>
      <c r="B42" s="26" t="s">
        <v>342</v>
      </c>
      <c r="C42" s="135">
        <v>120</v>
      </c>
      <c r="D42" s="26" t="s">
        <v>25</v>
      </c>
      <c r="E42" s="29"/>
      <c r="F42" s="90"/>
      <c r="G42" s="27">
        <f t="shared" si="0"/>
        <v>0</v>
      </c>
      <c r="H42" s="27">
        <f t="shared" si="1"/>
        <v>0</v>
      </c>
      <c r="I42" s="27">
        <f t="shared" si="2"/>
        <v>0</v>
      </c>
      <c r="J42" s="27" t="s">
        <v>257</v>
      </c>
      <c r="K42" s="164"/>
    </row>
    <row r="43" spans="1:11" ht="16.5" thickBot="1">
      <c r="A43" s="26">
        <v>22</v>
      </c>
      <c r="B43" s="26" t="s">
        <v>343</v>
      </c>
      <c r="C43" s="135">
        <v>0</v>
      </c>
      <c r="D43" s="26" t="s">
        <v>25</v>
      </c>
      <c r="E43" s="29"/>
      <c r="F43" s="90"/>
      <c r="G43" s="27">
        <f t="shared" ref="G43:G74" si="3">ROUND(E43*(1+F43),2)</f>
        <v>0</v>
      </c>
      <c r="H43" s="27">
        <f t="shared" ref="H43:H74" si="4">C43*E43</f>
        <v>0</v>
      </c>
      <c r="I43" s="27">
        <f t="shared" ref="I43:I74" si="5">G43*C43</f>
        <v>0</v>
      </c>
      <c r="J43" s="27" t="s">
        <v>257</v>
      </c>
      <c r="K43" s="164"/>
    </row>
    <row r="44" spans="1:11" ht="16.5" thickBot="1">
      <c r="A44" s="26">
        <v>23</v>
      </c>
      <c r="B44" s="26" t="s">
        <v>344</v>
      </c>
      <c r="C44" s="135">
        <v>12</v>
      </c>
      <c r="D44" s="26" t="s">
        <v>19</v>
      </c>
      <c r="E44" s="29"/>
      <c r="F44" s="90"/>
      <c r="G44" s="27">
        <f t="shared" si="3"/>
        <v>0</v>
      </c>
      <c r="H44" s="27">
        <f t="shared" si="4"/>
        <v>0</v>
      </c>
      <c r="I44" s="27">
        <f t="shared" si="5"/>
        <v>0</v>
      </c>
      <c r="J44" s="27" t="s">
        <v>257</v>
      </c>
      <c r="K44" s="164"/>
    </row>
    <row r="45" spans="1:11" ht="16.5" thickBot="1">
      <c r="A45" s="26">
        <v>24</v>
      </c>
      <c r="B45" s="26" t="s">
        <v>345</v>
      </c>
      <c r="C45" s="135">
        <v>12</v>
      </c>
      <c r="D45" s="26" t="s">
        <v>19</v>
      </c>
      <c r="E45" s="29"/>
      <c r="F45" s="90"/>
      <c r="G45" s="27">
        <f t="shared" si="3"/>
        <v>0</v>
      </c>
      <c r="H45" s="27">
        <f t="shared" si="4"/>
        <v>0</v>
      </c>
      <c r="I45" s="27">
        <f t="shared" si="5"/>
        <v>0</v>
      </c>
      <c r="J45" s="27" t="s">
        <v>257</v>
      </c>
      <c r="K45" s="164"/>
    </row>
    <row r="46" spans="1:11" ht="16.5" thickBot="1">
      <c r="A46" s="26">
        <v>25</v>
      </c>
      <c r="B46" s="26" t="s">
        <v>346</v>
      </c>
      <c r="C46" s="135">
        <v>10</v>
      </c>
      <c r="D46" s="26" t="s">
        <v>52</v>
      </c>
      <c r="E46" s="29"/>
      <c r="F46" s="90"/>
      <c r="G46" s="27">
        <f t="shared" si="3"/>
        <v>0</v>
      </c>
      <c r="H46" s="27">
        <f t="shared" si="4"/>
        <v>0</v>
      </c>
      <c r="I46" s="27">
        <f t="shared" si="5"/>
        <v>0</v>
      </c>
      <c r="J46" s="27" t="s">
        <v>257</v>
      </c>
      <c r="K46" s="164"/>
    </row>
    <row r="47" spans="1:11" ht="32.25" thickBot="1">
      <c r="A47" s="26">
        <v>26</v>
      </c>
      <c r="B47" s="26" t="s">
        <v>347</v>
      </c>
      <c r="C47" s="135">
        <v>10</v>
      </c>
      <c r="D47" s="26" t="s">
        <v>25</v>
      </c>
      <c r="E47" s="29"/>
      <c r="F47" s="90"/>
      <c r="G47" s="27">
        <f t="shared" si="3"/>
        <v>0</v>
      </c>
      <c r="H47" s="27">
        <f t="shared" si="4"/>
        <v>0</v>
      </c>
      <c r="I47" s="27">
        <f t="shared" si="5"/>
        <v>0</v>
      </c>
      <c r="J47" s="27" t="s">
        <v>257</v>
      </c>
      <c r="K47" s="164"/>
    </row>
    <row r="48" spans="1:11" ht="32.25" thickBot="1">
      <c r="A48" s="26">
        <v>27</v>
      </c>
      <c r="B48" s="26" t="s">
        <v>348</v>
      </c>
      <c r="C48" s="135">
        <v>30</v>
      </c>
      <c r="D48" s="26" t="s">
        <v>25</v>
      </c>
      <c r="E48" s="29"/>
      <c r="F48" s="90"/>
      <c r="G48" s="27">
        <f t="shared" si="3"/>
        <v>0</v>
      </c>
      <c r="H48" s="27">
        <f t="shared" si="4"/>
        <v>0</v>
      </c>
      <c r="I48" s="27">
        <f t="shared" si="5"/>
        <v>0</v>
      </c>
      <c r="J48" s="27" t="s">
        <v>257</v>
      </c>
      <c r="K48" s="164"/>
    </row>
    <row r="49" spans="1:11" ht="16.5" thickBot="1">
      <c r="A49" s="26">
        <v>28</v>
      </c>
      <c r="B49" s="26" t="s">
        <v>349</v>
      </c>
      <c r="C49" s="135">
        <v>40</v>
      </c>
      <c r="D49" s="26" t="s">
        <v>52</v>
      </c>
      <c r="E49" s="29"/>
      <c r="F49" s="90"/>
      <c r="G49" s="27">
        <f t="shared" si="3"/>
        <v>0</v>
      </c>
      <c r="H49" s="27">
        <f t="shared" si="4"/>
        <v>0</v>
      </c>
      <c r="I49" s="27">
        <f t="shared" si="5"/>
        <v>0</v>
      </c>
      <c r="J49" s="27" t="s">
        <v>257</v>
      </c>
      <c r="K49" s="164"/>
    </row>
    <row r="50" spans="1:11" ht="32.25" thickBot="1">
      <c r="A50" s="26">
        <v>29</v>
      </c>
      <c r="B50" s="26" t="s">
        <v>350</v>
      </c>
      <c r="C50" s="135">
        <v>40</v>
      </c>
      <c r="D50" s="26" t="s">
        <v>52</v>
      </c>
      <c r="E50" s="29"/>
      <c r="F50" s="90"/>
      <c r="G50" s="27">
        <f t="shared" si="3"/>
        <v>0</v>
      </c>
      <c r="H50" s="27">
        <f t="shared" si="4"/>
        <v>0</v>
      </c>
      <c r="I50" s="27">
        <f t="shared" si="5"/>
        <v>0</v>
      </c>
      <c r="J50" s="27" t="s">
        <v>257</v>
      </c>
      <c r="K50" s="164"/>
    </row>
    <row r="51" spans="1:11" ht="16.5" thickBot="1">
      <c r="A51" s="26">
        <v>30</v>
      </c>
      <c r="B51" s="26" t="s">
        <v>351</v>
      </c>
      <c r="C51" s="135">
        <v>10</v>
      </c>
      <c r="D51" s="26" t="s">
        <v>25</v>
      </c>
      <c r="E51" s="29"/>
      <c r="F51" s="90"/>
      <c r="G51" s="27">
        <f t="shared" si="3"/>
        <v>0</v>
      </c>
      <c r="H51" s="27">
        <f t="shared" si="4"/>
        <v>0</v>
      </c>
      <c r="I51" s="27">
        <f t="shared" si="5"/>
        <v>0</v>
      </c>
      <c r="J51" s="27" t="s">
        <v>257</v>
      </c>
      <c r="K51" s="164"/>
    </row>
    <row r="52" spans="1:11" ht="16.5" thickBot="1">
      <c r="A52" s="26">
        <v>31</v>
      </c>
      <c r="B52" s="103" t="s">
        <v>352</v>
      </c>
      <c r="C52" s="135">
        <v>10</v>
      </c>
      <c r="D52" s="103" t="s">
        <v>19</v>
      </c>
      <c r="E52" s="29"/>
      <c r="F52" s="90"/>
      <c r="G52" s="27">
        <f t="shared" si="3"/>
        <v>0</v>
      </c>
      <c r="H52" s="27">
        <f t="shared" si="4"/>
        <v>0</v>
      </c>
      <c r="I52" s="27">
        <f t="shared" si="5"/>
        <v>0</v>
      </c>
      <c r="J52" s="93" t="s">
        <v>257</v>
      </c>
      <c r="K52" s="164"/>
    </row>
    <row r="53" spans="1:11" ht="16.5" thickBot="1">
      <c r="A53" s="26">
        <v>32</v>
      </c>
      <c r="B53" s="26" t="s">
        <v>353</v>
      </c>
      <c r="C53" s="135">
        <v>120</v>
      </c>
      <c r="D53" s="26" t="s">
        <v>19</v>
      </c>
      <c r="E53" s="29"/>
      <c r="F53" s="90"/>
      <c r="G53" s="27">
        <f t="shared" si="3"/>
        <v>0</v>
      </c>
      <c r="H53" s="27">
        <f t="shared" si="4"/>
        <v>0</v>
      </c>
      <c r="I53" s="27">
        <f t="shared" si="5"/>
        <v>0</v>
      </c>
      <c r="J53" s="27" t="s">
        <v>257</v>
      </c>
      <c r="K53" s="164"/>
    </row>
    <row r="54" spans="1:11" ht="16.5" thickBot="1">
      <c r="A54" s="26">
        <v>33</v>
      </c>
      <c r="B54" s="26" t="s">
        <v>354</v>
      </c>
      <c r="C54" s="135">
        <v>60</v>
      </c>
      <c r="D54" s="26" t="s">
        <v>19</v>
      </c>
      <c r="E54" s="29"/>
      <c r="F54" s="90"/>
      <c r="G54" s="27">
        <f t="shared" si="3"/>
        <v>0</v>
      </c>
      <c r="H54" s="27">
        <f t="shared" si="4"/>
        <v>0</v>
      </c>
      <c r="I54" s="27">
        <f t="shared" si="5"/>
        <v>0</v>
      </c>
      <c r="J54" s="27" t="s">
        <v>257</v>
      </c>
      <c r="K54" s="164"/>
    </row>
    <row r="55" spans="1:11" ht="16.5" thickBot="1">
      <c r="A55" s="26">
        <v>34</v>
      </c>
      <c r="B55" s="26" t="s">
        <v>355</v>
      </c>
      <c r="C55" s="135">
        <v>15</v>
      </c>
      <c r="D55" s="26" t="s">
        <v>25</v>
      </c>
      <c r="E55" s="29"/>
      <c r="F55" s="90"/>
      <c r="G55" s="27">
        <f t="shared" si="3"/>
        <v>0</v>
      </c>
      <c r="H55" s="27">
        <f t="shared" si="4"/>
        <v>0</v>
      </c>
      <c r="I55" s="27">
        <f t="shared" si="5"/>
        <v>0</v>
      </c>
      <c r="J55" s="27" t="s">
        <v>257</v>
      </c>
      <c r="K55" s="164"/>
    </row>
    <row r="56" spans="1:11" ht="16.5" thickBot="1">
      <c r="A56" s="26">
        <v>35</v>
      </c>
      <c r="B56" s="103" t="s">
        <v>356</v>
      </c>
      <c r="C56" s="146">
        <v>15</v>
      </c>
      <c r="D56" s="103" t="s">
        <v>19</v>
      </c>
      <c r="E56" s="29"/>
      <c r="F56" s="90"/>
      <c r="G56" s="27">
        <f t="shared" si="3"/>
        <v>0</v>
      </c>
      <c r="H56" s="27">
        <f t="shared" si="4"/>
        <v>0</v>
      </c>
      <c r="I56" s="27">
        <f t="shared" si="5"/>
        <v>0</v>
      </c>
      <c r="J56" s="93" t="s">
        <v>257</v>
      </c>
      <c r="K56" s="164"/>
    </row>
    <row r="57" spans="1:11" ht="16.5" thickBot="1">
      <c r="A57" s="26">
        <v>36</v>
      </c>
      <c r="B57" s="26" t="s">
        <v>357</v>
      </c>
      <c r="C57" s="135">
        <v>100</v>
      </c>
      <c r="D57" s="26" t="s">
        <v>19</v>
      </c>
      <c r="E57" s="29"/>
      <c r="F57" s="90"/>
      <c r="G57" s="27">
        <f t="shared" si="3"/>
        <v>0</v>
      </c>
      <c r="H57" s="27">
        <f t="shared" si="4"/>
        <v>0</v>
      </c>
      <c r="I57" s="27">
        <f t="shared" si="5"/>
        <v>0</v>
      </c>
      <c r="J57" s="27" t="s">
        <v>257</v>
      </c>
      <c r="K57" s="164"/>
    </row>
    <row r="58" spans="1:11" ht="16.5" thickBot="1">
      <c r="A58" s="26">
        <v>37</v>
      </c>
      <c r="B58" s="26" t="s">
        <v>358</v>
      </c>
      <c r="C58" s="135">
        <v>25</v>
      </c>
      <c r="D58" s="26" t="s">
        <v>19</v>
      </c>
      <c r="E58" s="29"/>
      <c r="F58" s="90"/>
      <c r="G58" s="27">
        <f t="shared" si="3"/>
        <v>0</v>
      </c>
      <c r="H58" s="27">
        <f t="shared" si="4"/>
        <v>0</v>
      </c>
      <c r="I58" s="27">
        <f t="shared" si="5"/>
        <v>0</v>
      </c>
      <c r="J58" s="27" t="s">
        <v>257</v>
      </c>
      <c r="K58" s="164"/>
    </row>
    <row r="59" spans="1:11" ht="16.5" thickBot="1">
      <c r="A59" s="26">
        <v>38</v>
      </c>
      <c r="B59" s="26" t="s">
        <v>359</v>
      </c>
      <c r="C59" s="135">
        <v>50</v>
      </c>
      <c r="D59" s="26" t="s">
        <v>19</v>
      </c>
      <c r="E59" s="29"/>
      <c r="F59" s="90"/>
      <c r="G59" s="27">
        <f t="shared" si="3"/>
        <v>0</v>
      </c>
      <c r="H59" s="27">
        <f t="shared" si="4"/>
        <v>0</v>
      </c>
      <c r="I59" s="27">
        <f t="shared" si="5"/>
        <v>0</v>
      </c>
      <c r="J59" s="27" t="s">
        <v>257</v>
      </c>
      <c r="K59" s="164"/>
    </row>
    <row r="60" spans="1:11" ht="16.5" thickBot="1">
      <c r="A60" s="26">
        <v>39</v>
      </c>
      <c r="B60" s="26" t="s">
        <v>360</v>
      </c>
      <c r="C60" s="135">
        <v>50</v>
      </c>
      <c r="D60" s="26" t="s">
        <v>19</v>
      </c>
      <c r="E60" s="29"/>
      <c r="F60" s="90"/>
      <c r="G60" s="27">
        <f t="shared" si="3"/>
        <v>0</v>
      </c>
      <c r="H60" s="27">
        <f t="shared" si="4"/>
        <v>0</v>
      </c>
      <c r="I60" s="27">
        <f t="shared" si="5"/>
        <v>0</v>
      </c>
      <c r="J60" s="27" t="s">
        <v>257</v>
      </c>
      <c r="K60" s="164"/>
    </row>
    <row r="61" spans="1:11" ht="16.5" thickBot="1">
      <c r="A61" s="26">
        <v>40</v>
      </c>
      <c r="B61" s="26" t="s">
        <v>361</v>
      </c>
      <c r="C61" s="135">
        <v>100</v>
      </c>
      <c r="D61" s="26" t="s">
        <v>19</v>
      </c>
      <c r="E61" s="29"/>
      <c r="F61" s="90"/>
      <c r="G61" s="27">
        <f t="shared" si="3"/>
        <v>0</v>
      </c>
      <c r="H61" s="27">
        <f t="shared" si="4"/>
        <v>0</v>
      </c>
      <c r="I61" s="27">
        <f t="shared" si="5"/>
        <v>0</v>
      </c>
      <c r="J61" s="27" t="s">
        <v>257</v>
      </c>
      <c r="K61" s="164"/>
    </row>
    <row r="62" spans="1:11" ht="16.5" thickBot="1">
      <c r="A62" s="26">
        <v>41</v>
      </c>
      <c r="B62" s="26" t="s">
        <v>362</v>
      </c>
      <c r="C62" s="135">
        <v>30</v>
      </c>
      <c r="D62" s="26" t="s">
        <v>19</v>
      </c>
      <c r="E62" s="29"/>
      <c r="F62" s="90"/>
      <c r="G62" s="27">
        <f t="shared" si="3"/>
        <v>0</v>
      </c>
      <c r="H62" s="27">
        <f t="shared" si="4"/>
        <v>0</v>
      </c>
      <c r="I62" s="27">
        <f t="shared" si="5"/>
        <v>0</v>
      </c>
      <c r="J62" s="27" t="s">
        <v>257</v>
      </c>
      <c r="K62" s="164"/>
    </row>
    <row r="63" spans="1:11" ht="16.5" thickBot="1">
      <c r="A63" s="26">
        <v>42</v>
      </c>
      <c r="B63" s="26" t="s">
        <v>363</v>
      </c>
      <c r="C63" s="135">
        <v>5</v>
      </c>
      <c r="D63" s="26" t="s">
        <v>25</v>
      </c>
      <c r="E63" s="29"/>
      <c r="F63" s="90"/>
      <c r="G63" s="27">
        <f t="shared" si="3"/>
        <v>0</v>
      </c>
      <c r="H63" s="27">
        <f t="shared" si="4"/>
        <v>0</v>
      </c>
      <c r="I63" s="27">
        <f t="shared" si="5"/>
        <v>0</v>
      </c>
      <c r="J63" s="27" t="s">
        <v>257</v>
      </c>
      <c r="K63" s="164"/>
    </row>
    <row r="64" spans="1:11" ht="16.5" thickBot="1">
      <c r="A64" s="26">
        <v>43</v>
      </c>
      <c r="B64" s="26" t="s">
        <v>364</v>
      </c>
      <c r="C64" s="135">
        <v>5</v>
      </c>
      <c r="D64" s="26" t="s">
        <v>19</v>
      </c>
      <c r="E64" s="29"/>
      <c r="F64" s="90"/>
      <c r="G64" s="27">
        <f t="shared" si="3"/>
        <v>0</v>
      </c>
      <c r="H64" s="27">
        <f t="shared" si="4"/>
        <v>0</v>
      </c>
      <c r="I64" s="27">
        <f t="shared" si="5"/>
        <v>0</v>
      </c>
      <c r="J64" s="27" t="s">
        <v>257</v>
      </c>
      <c r="K64" s="164"/>
    </row>
    <row r="65" spans="1:11" ht="16.5" thickBot="1">
      <c r="A65" s="26">
        <v>44</v>
      </c>
      <c r="B65" s="26" t="s">
        <v>365</v>
      </c>
      <c r="C65" s="135">
        <v>20</v>
      </c>
      <c r="D65" s="26" t="s">
        <v>19</v>
      </c>
      <c r="E65" s="29"/>
      <c r="F65" s="90"/>
      <c r="G65" s="27">
        <f t="shared" si="3"/>
        <v>0</v>
      </c>
      <c r="H65" s="27">
        <f t="shared" si="4"/>
        <v>0</v>
      </c>
      <c r="I65" s="27">
        <f t="shared" si="5"/>
        <v>0</v>
      </c>
      <c r="J65" s="27" t="s">
        <v>257</v>
      </c>
      <c r="K65" s="164"/>
    </row>
    <row r="66" spans="1:11" ht="16.5" thickBot="1">
      <c r="A66" s="26">
        <v>45</v>
      </c>
      <c r="B66" s="26" t="s">
        <v>366</v>
      </c>
      <c r="C66" s="135">
        <v>10</v>
      </c>
      <c r="D66" s="26" t="s">
        <v>19</v>
      </c>
      <c r="E66" s="29"/>
      <c r="F66" s="90"/>
      <c r="G66" s="27">
        <f t="shared" si="3"/>
        <v>0</v>
      </c>
      <c r="H66" s="27">
        <f t="shared" si="4"/>
        <v>0</v>
      </c>
      <c r="I66" s="27">
        <f t="shared" si="5"/>
        <v>0</v>
      </c>
      <c r="J66" s="27" t="s">
        <v>257</v>
      </c>
      <c r="K66" s="164"/>
    </row>
    <row r="67" spans="1:11" ht="16.5" thickBot="1">
      <c r="A67" s="26">
        <v>46</v>
      </c>
      <c r="B67" s="26" t="s">
        <v>367</v>
      </c>
      <c r="C67" s="135">
        <v>10</v>
      </c>
      <c r="D67" s="26" t="s">
        <v>19</v>
      </c>
      <c r="E67" s="29"/>
      <c r="F67" s="90"/>
      <c r="G67" s="27">
        <f t="shared" si="3"/>
        <v>0</v>
      </c>
      <c r="H67" s="27">
        <f t="shared" si="4"/>
        <v>0</v>
      </c>
      <c r="I67" s="27">
        <f t="shared" si="5"/>
        <v>0</v>
      </c>
      <c r="J67" s="27" t="s">
        <v>257</v>
      </c>
      <c r="K67" s="164"/>
    </row>
    <row r="68" spans="1:11" ht="16.5" thickBot="1">
      <c r="A68" s="26">
        <v>47</v>
      </c>
      <c r="B68" s="26" t="s">
        <v>368</v>
      </c>
      <c r="C68" s="135">
        <v>10</v>
      </c>
      <c r="D68" s="26" t="s">
        <v>19</v>
      </c>
      <c r="E68" s="29"/>
      <c r="F68" s="90"/>
      <c r="G68" s="27">
        <f t="shared" si="3"/>
        <v>0</v>
      </c>
      <c r="H68" s="27">
        <f t="shared" si="4"/>
        <v>0</v>
      </c>
      <c r="I68" s="27">
        <f t="shared" si="5"/>
        <v>0</v>
      </c>
      <c r="J68" s="27" t="s">
        <v>257</v>
      </c>
      <c r="K68" s="164"/>
    </row>
    <row r="69" spans="1:11" ht="16.5" thickBot="1">
      <c r="A69" s="26">
        <v>48</v>
      </c>
      <c r="B69" s="26" t="s">
        <v>369</v>
      </c>
      <c r="C69" s="135">
        <v>10</v>
      </c>
      <c r="D69" s="26" t="s">
        <v>19</v>
      </c>
      <c r="E69" s="29"/>
      <c r="F69" s="90"/>
      <c r="G69" s="27">
        <f t="shared" si="3"/>
        <v>0</v>
      </c>
      <c r="H69" s="27">
        <f t="shared" si="4"/>
        <v>0</v>
      </c>
      <c r="I69" s="27">
        <f t="shared" si="5"/>
        <v>0</v>
      </c>
      <c r="J69" s="27" t="s">
        <v>257</v>
      </c>
      <c r="K69" s="164"/>
    </row>
    <row r="70" spans="1:11" ht="16.5" thickBot="1">
      <c r="A70" s="26">
        <v>49</v>
      </c>
      <c r="B70" s="26" t="s">
        <v>370</v>
      </c>
      <c r="C70" s="135">
        <v>10</v>
      </c>
      <c r="D70" s="26" t="s">
        <v>19</v>
      </c>
      <c r="E70" s="29"/>
      <c r="F70" s="90"/>
      <c r="G70" s="27">
        <f t="shared" si="3"/>
        <v>0</v>
      </c>
      <c r="H70" s="27">
        <f t="shared" si="4"/>
        <v>0</v>
      </c>
      <c r="I70" s="27">
        <f t="shared" si="5"/>
        <v>0</v>
      </c>
      <c r="J70" s="27" t="s">
        <v>257</v>
      </c>
      <c r="K70" s="164"/>
    </row>
    <row r="71" spans="1:11" ht="16.5" thickBot="1">
      <c r="A71" s="26">
        <v>50</v>
      </c>
      <c r="B71" s="26" t="s">
        <v>371</v>
      </c>
      <c r="C71" s="135">
        <v>10</v>
      </c>
      <c r="D71" s="26" t="s">
        <v>19</v>
      </c>
      <c r="E71" s="29"/>
      <c r="F71" s="90"/>
      <c r="G71" s="27">
        <f t="shared" si="3"/>
        <v>0</v>
      </c>
      <c r="H71" s="27">
        <f t="shared" si="4"/>
        <v>0</v>
      </c>
      <c r="I71" s="27">
        <f t="shared" si="5"/>
        <v>0</v>
      </c>
      <c r="J71" s="27" t="s">
        <v>257</v>
      </c>
      <c r="K71" s="164"/>
    </row>
    <row r="72" spans="1:11" ht="16.5" thickBot="1">
      <c r="A72" s="26">
        <v>51</v>
      </c>
      <c r="B72" s="26" t="s">
        <v>372</v>
      </c>
      <c r="C72" s="135">
        <v>5</v>
      </c>
      <c r="D72" s="26" t="s">
        <v>19</v>
      </c>
      <c r="E72" s="29"/>
      <c r="F72" s="90"/>
      <c r="G72" s="27">
        <f t="shared" si="3"/>
        <v>0</v>
      </c>
      <c r="H72" s="27">
        <f t="shared" si="4"/>
        <v>0</v>
      </c>
      <c r="I72" s="27">
        <f t="shared" si="5"/>
        <v>0</v>
      </c>
      <c r="J72" s="27" t="s">
        <v>257</v>
      </c>
      <c r="K72" s="164"/>
    </row>
    <row r="73" spans="1:11" ht="32.25" thickBot="1">
      <c r="A73" s="26">
        <v>52</v>
      </c>
      <c r="B73" s="26" t="s">
        <v>373</v>
      </c>
      <c r="C73" s="135">
        <v>30</v>
      </c>
      <c r="D73" s="26" t="s">
        <v>19</v>
      </c>
      <c r="E73" s="29"/>
      <c r="F73" s="90"/>
      <c r="G73" s="27">
        <f t="shared" si="3"/>
        <v>0</v>
      </c>
      <c r="H73" s="27">
        <f t="shared" si="4"/>
        <v>0</v>
      </c>
      <c r="I73" s="27">
        <f t="shared" si="5"/>
        <v>0</v>
      </c>
      <c r="J73" s="27" t="s">
        <v>257</v>
      </c>
      <c r="K73" s="164"/>
    </row>
    <row r="74" spans="1:11" ht="32.25" thickBot="1">
      <c r="A74" s="26">
        <v>53</v>
      </c>
      <c r="B74" s="26" t="s">
        <v>374</v>
      </c>
      <c r="C74" s="135">
        <v>60</v>
      </c>
      <c r="D74" s="26" t="s">
        <v>19</v>
      </c>
      <c r="E74" s="29"/>
      <c r="F74" s="90"/>
      <c r="G74" s="27">
        <f t="shared" si="3"/>
        <v>0</v>
      </c>
      <c r="H74" s="27">
        <f t="shared" si="4"/>
        <v>0</v>
      </c>
      <c r="I74" s="27">
        <f t="shared" si="5"/>
        <v>0</v>
      </c>
      <c r="J74" s="27" t="s">
        <v>257</v>
      </c>
      <c r="K74" s="164"/>
    </row>
    <row r="75" spans="1:11" ht="16.5" thickBot="1">
      <c r="A75" s="26">
        <v>54</v>
      </c>
      <c r="B75" s="26" t="s">
        <v>375</v>
      </c>
      <c r="C75" s="135">
        <v>30</v>
      </c>
      <c r="D75" s="26" t="s">
        <v>19</v>
      </c>
      <c r="E75" s="29"/>
      <c r="F75" s="90"/>
      <c r="G75" s="27">
        <f t="shared" ref="G75:G106" si="6">ROUND(E75*(1+F75),2)</f>
        <v>0</v>
      </c>
      <c r="H75" s="27">
        <f t="shared" ref="H75:H106" si="7">C75*E75</f>
        <v>0</v>
      </c>
      <c r="I75" s="27">
        <f t="shared" ref="I75:I106" si="8">G75*C75</f>
        <v>0</v>
      </c>
      <c r="J75" s="27" t="s">
        <v>257</v>
      </c>
      <c r="K75" s="164"/>
    </row>
    <row r="76" spans="1:11" ht="16.5" thickBot="1">
      <c r="A76" s="26">
        <v>55</v>
      </c>
      <c r="B76" s="103" t="s">
        <v>376</v>
      </c>
      <c r="C76" s="146">
        <v>40</v>
      </c>
      <c r="D76" s="103" t="s">
        <v>19</v>
      </c>
      <c r="E76" s="29"/>
      <c r="F76" s="90"/>
      <c r="G76" s="27">
        <f t="shared" si="6"/>
        <v>0</v>
      </c>
      <c r="H76" s="27">
        <f t="shared" si="7"/>
        <v>0</v>
      </c>
      <c r="I76" s="27">
        <f t="shared" si="8"/>
        <v>0</v>
      </c>
      <c r="J76" s="93" t="s">
        <v>257</v>
      </c>
      <c r="K76" s="164"/>
    </row>
    <row r="77" spans="1:11" ht="32.25" thickBot="1">
      <c r="A77" s="26">
        <v>56</v>
      </c>
      <c r="B77" s="103" t="s">
        <v>377</v>
      </c>
      <c r="C77" s="146">
        <v>15</v>
      </c>
      <c r="D77" s="103" t="s">
        <v>19</v>
      </c>
      <c r="E77" s="29"/>
      <c r="F77" s="90"/>
      <c r="G77" s="27">
        <f t="shared" si="6"/>
        <v>0</v>
      </c>
      <c r="H77" s="27">
        <f t="shared" si="7"/>
        <v>0</v>
      </c>
      <c r="I77" s="27">
        <f t="shared" si="8"/>
        <v>0</v>
      </c>
      <c r="J77" s="93" t="s">
        <v>257</v>
      </c>
      <c r="K77" s="164"/>
    </row>
    <row r="78" spans="1:11" ht="32.25" thickBot="1">
      <c r="A78" s="26">
        <v>57</v>
      </c>
      <c r="B78" s="103" t="s">
        <v>378</v>
      </c>
      <c r="C78" s="146">
        <v>60</v>
      </c>
      <c r="D78" s="103" t="s">
        <v>19</v>
      </c>
      <c r="E78" s="29"/>
      <c r="F78" s="90"/>
      <c r="G78" s="27">
        <f t="shared" si="6"/>
        <v>0</v>
      </c>
      <c r="H78" s="27">
        <f t="shared" si="7"/>
        <v>0</v>
      </c>
      <c r="I78" s="27">
        <f t="shared" si="8"/>
        <v>0</v>
      </c>
      <c r="J78" s="93" t="s">
        <v>257</v>
      </c>
      <c r="K78" s="164"/>
    </row>
    <row r="79" spans="1:11" ht="16.5" thickBot="1">
      <c r="A79" s="26">
        <v>58</v>
      </c>
      <c r="B79" s="103" t="s">
        <v>379</v>
      </c>
      <c r="C79" s="146">
        <v>15</v>
      </c>
      <c r="D79" s="103" t="s">
        <v>25</v>
      </c>
      <c r="E79" s="29"/>
      <c r="F79" s="90"/>
      <c r="G79" s="27">
        <f t="shared" si="6"/>
        <v>0</v>
      </c>
      <c r="H79" s="27">
        <f t="shared" si="7"/>
        <v>0</v>
      </c>
      <c r="I79" s="27">
        <f t="shared" si="8"/>
        <v>0</v>
      </c>
      <c r="J79" s="27" t="s">
        <v>257</v>
      </c>
      <c r="K79" s="164"/>
    </row>
    <row r="80" spans="1:11" ht="32.25" thickBot="1">
      <c r="A80" s="26">
        <v>59</v>
      </c>
      <c r="B80" s="26" t="s">
        <v>380</v>
      </c>
      <c r="C80" s="146">
        <v>50</v>
      </c>
      <c r="D80" s="26" t="s">
        <v>19</v>
      </c>
      <c r="E80" s="29"/>
      <c r="F80" s="90"/>
      <c r="G80" s="27">
        <f t="shared" si="6"/>
        <v>0</v>
      </c>
      <c r="H80" s="27">
        <f t="shared" si="7"/>
        <v>0</v>
      </c>
      <c r="I80" s="27">
        <f t="shared" si="8"/>
        <v>0</v>
      </c>
      <c r="J80" s="27" t="s">
        <v>257</v>
      </c>
      <c r="K80" s="164"/>
    </row>
    <row r="81" spans="1:11" ht="32.25" thickBot="1">
      <c r="A81" s="26">
        <v>60</v>
      </c>
      <c r="B81" s="26" t="s">
        <v>381</v>
      </c>
      <c r="C81" s="135">
        <v>50</v>
      </c>
      <c r="D81" s="26" t="s">
        <v>19</v>
      </c>
      <c r="E81" s="29"/>
      <c r="F81" s="90"/>
      <c r="G81" s="27">
        <f t="shared" si="6"/>
        <v>0</v>
      </c>
      <c r="H81" s="27">
        <f t="shared" si="7"/>
        <v>0</v>
      </c>
      <c r="I81" s="27">
        <f t="shared" si="8"/>
        <v>0</v>
      </c>
      <c r="J81" s="27" t="s">
        <v>257</v>
      </c>
      <c r="K81" s="164"/>
    </row>
    <row r="82" spans="1:11" ht="16.5" thickBot="1">
      <c r="A82" s="26">
        <v>61</v>
      </c>
      <c r="B82" s="26" t="s">
        <v>382</v>
      </c>
      <c r="C82" s="135">
        <v>20</v>
      </c>
      <c r="D82" s="26" t="s">
        <v>383</v>
      </c>
      <c r="E82" s="29"/>
      <c r="F82" s="90"/>
      <c r="G82" s="27">
        <f t="shared" si="6"/>
        <v>0</v>
      </c>
      <c r="H82" s="27">
        <f t="shared" si="7"/>
        <v>0</v>
      </c>
      <c r="I82" s="27">
        <f t="shared" si="8"/>
        <v>0</v>
      </c>
      <c r="J82" s="27" t="s">
        <v>257</v>
      </c>
      <c r="K82" s="164"/>
    </row>
    <row r="83" spans="1:11" ht="16.5" thickBot="1">
      <c r="A83" s="26">
        <v>62</v>
      </c>
      <c r="B83" s="26" t="s">
        <v>384</v>
      </c>
      <c r="C83" s="135">
        <v>60</v>
      </c>
      <c r="D83" s="26" t="s">
        <v>38</v>
      </c>
      <c r="E83" s="29"/>
      <c r="F83" s="90"/>
      <c r="G83" s="27">
        <f t="shared" si="6"/>
        <v>0</v>
      </c>
      <c r="H83" s="27">
        <f t="shared" si="7"/>
        <v>0</v>
      </c>
      <c r="I83" s="27">
        <f t="shared" si="8"/>
        <v>0</v>
      </c>
      <c r="J83" s="27" t="s">
        <v>257</v>
      </c>
      <c r="K83" s="164"/>
    </row>
    <row r="84" spans="1:11" ht="16.5" thickBot="1">
      <c r="A84" s="26">
        <v>63</v>
      </c>
      <c r="B84" s="26" t="s">
        <v>385</v>
      </c>
      <c r="C84" s="135">
        <v>100</v>
      </c>
      <c r="D84" s="26" t="s">
        <v>38</v>
      </c>
      <c r="E84" s="29"/>
      <c r="F84" s="90"/>
      <c r="G84" s="27">
        <f t="shared" si="6"/>
        <v>0</v>
      </c>
      <c r="H84" s="27">
        <f t="shared" si="7"/>
        <v>0</v>
      </c>
      <c r="I84" s="27">
        <f t="shared" si="8"/>
        <v>0</v>
      </c>
      <c r="J84" s="27" t="s">
        <v>257</v>
      </c>
      <c r="K84" s="164"/>
    </row>
    <row r="85" spans="1:11" ht="16.5" thickBot="1">
      <c r="A85" s="26">
        <v>64</v>
      </c>
      <c r="B85" s="26" t="s">
        <v>386</v>
      </c>
      <c r="C85" s="135">
        <v>5</v>
      </c>
      <c r="D85" s="26" t="s">
        <v>19</v>
      </c>
      <c r="E85" s="29"/>
      <c r="F85" s="90"/>
      <c r="G85" s="27">
        <f t="shared" si="6"/>
        <v>0</v>
      </c>
      <c r="H85" s="27">
        <f t="shared" si="7"/>
        <v>0</v>
      </c>
      <c r="I85" s="27">
        <f t="shared" si="8"/>
        <v>0</v>
      </c>
      <c r="J85" s="27" t="s">
        <v>257</v>
      </c>
      <c r="K85" s="164"/>
    </row>
    <row r="86" spans="1:11" ht="16.5" thickBot="1">
      <c r="A86" s="26">
        <v>65</v>
      </c>
      <c r="B86" s="26" t="s">
        <v>387</v>
      </c>
      <c r="C86" s="135">
        <v>5</v>
      </c>
      <c r="D86" s="26" t="s">
        <v>25</v>
      </c>
      <c r="E86" s="29"/>
      <c r="F86" s="90"/>
      <c r="G86" s="27">
        <f t="shared" si="6"/>
        <v>0</v>
      </c>
      <c r="H86" s="27">
        <f t="shared" si="7"/>
        <v>0</v>
      </c>
      <c r="I86" s="27">
        <f t="shared" si="8"/>
        <v>0</v>
      </c>
      <c r="J86" s="27" t="s">
        <v>257</v>
      </c>
      <c r="K86" s="164"/>
    </row>
    <row r="87" spans="1:11" ht="16.5" thickBot="1">
      <c r="A87" s="26">
        <v>66</v>
      </c>
      <c r="B87" s="26" t="s">
        <v>388</v>
      </c>
      <c r="C87" s="135">
        <v>5</v>
      </c>
      <c r="D87" s="26" t="s">
        <v>19</v>
      </c>
      <c r="E87" s="29"/>
      <c r="F87" s="90"/>
      <c r="G87" s="27">
        <f t="shared" si="6"/>
        <v>0</v>
      </c>
      <c r="H87" s="27">
        <f t="shared" si="7"/>
        <v>0</v>
      </c>
      <c r="I87" s="27">
        <f t="shared" si="8"/>
        <v>0</v>
      </c>
      <c r="J87" s="27" t="s">
        <v>257</v>
      </c>
      <c r="K87" s="164"/>
    </row>
    <row r="88" spans="1:11" ht="16.5" thickBot="1">
      <c r="A88" s="26">
        <v>67</v>
      </c>
      <c r="B88" s="103" t="s">
        <v>389</v>
      </c>
      <c r="C88" s="135">
        <v>10</v>
      </c>
      <c r="D88" s="26" t="s">
        <v>19</v>
      </c>
      <c r="E88" s="29"/>
      <c r="F88" s="90"/>
      <c r="G88" s="27">
        <f t="shared" si="6"/>
        <v>0</v>
      </c>
      <c r="H88" s="27">
        <f t="shared" si="7"/>
        <v>0</v>
      </c>
      <c r="I88" s="27">
        <f t="shared" si="8"/>
        <v>0</v>
      </c>
      <c r="J88" s="27" t="s">
        <v>257</v>
      </c>
      <c r="K88" s="164"/>
    </row>
    <row r="89" spans="1:11" ht="16.5" thickBot="1">
      <c r="A89" s="26">
        <v>68</v>
      </c>
      <c r="B89" s="103" t="s">
        <v>390</v>
      </c>
      <c r="C89" s="135">
        <v>50</v>
      </c>
      <c r="D89" s="26" t="s">
        <v>19</v>
      </c>
      <c r="E89" s="29"/>
      <c r="F89" s="90"/>
      <c r="G89" s="27">
        <f t="shared" si="6"/>
        <v>0</v>
      </c>
      <c r="H89" s="27">
        <f t="shared" si="7"/>
        <v>0</v>
      </c>
      <c r="I89" s="27">
        <f t="shared" si="8"/>
        <v>0</v>
      </c>
      <c r="J89" s="27" t="s">
        <v>257</v>
      </c>
      <c r="K89" s="164"/>
    </row>
    <row r="90" spans="1:11" ht="16.5" thickBot="1">
      <c r="A90" s="26">
        <v>69</v>
      </c>
      <c r="B90" s="26" t="s">
        <v>391</v>
      </c>
      <c r="C90" s="135">
        <v>25</v>
      </c>
      <c r="D90" s="26" t="s">
        <v>19</v>
      </c>
      <c r="E90" s="29"/>
      <c r="F90" s="90"/>
      <c r="G90" s="27">
        <f t="shared" si="6"/>
        <v>0</v>
      </c>
      <c r="H90" s="27">
        <f t="shared" si="7"/>
        <v>0</v>
      </c>
      <c r="I90" s="27">
        <f t="shared" si="8"/>
        <v>0</v>
      </c>
      <c r="J90" s="27" t="s">
        <v>257</v>
      </c>
      <c r="K90" s="164"/>
    </row>
    <row r="91" spans="1:11" ht="16.5" thickBot="1">
      <c r="A91" s="26">
        <v>70</v>
      </c>
      <c r="B91" s="26" t="s">
        <v>392</v>
      </c>
      <c r="C91" s="135">
        <v>2</v>
      </c>
      <c r="D91" s="26" t="s">
        <v>19</v>
      </c>
      <c r="E91" s="29"/>
      <c r="F91" s="90"/>
      <c r="G91" s="27">
        <f t="shared" si="6"/>
        <v>0</v>
      </c>
      <c r="H91" s="27">
        <f t="shared" si="7"/>
        <v>0</v>
      </c>
      <c r="I91" s="27">
        <f t="shared" si="8"/>
        <v>0</v>
      </c>
      <c r="J91" s="27" t="s">
        <v>257</v>
      </c>
      <c r="K91" s="164"/>
    </row>
    <row r="92" spans="1:11" ht="16.5" thickBot="1">
      <c r="A92" s="26">
        <v>71</v>
      </c>
      <c r="B92" s="26" t="s">
        <v>393</v>
      </c>
      <c r="C92" s="135">
        <v>2</v>
      </c>
      <c r="D92" s="26" t="s">
        <v>19</v>
      </c>
      <c r="E92" s="29"/>
      <c r="F92" s="90"/>
      <c r="G92" s="27">
        <f t="shared" si="6"/>
        <v>0</v>
      </c>
      <c r="H92" s="27">
        <f t="shared" si="7"/>
        <v>0</v>
      </c>
      <c r="I92" s="27">
        <f t="shared" si="8"/>
        <v>0</v>
      </c>
      <c r="J92" s="27" t="s">
        <v>257</v>
      </c>
      <c r="K92" s="164"/>
    </row>
    <row r="93" spans="1:11" ht="16.5" thickBot="1">
      <c r="A93" s="26">
        <v>72</v>
      </c>
      <c r="B93" s="109" t="s">
        <v>394</v>
      </c>
      <c r="C93" s="135">
        <v>5</v>
      </c>
      <c r="D93" s="26" t="s">
        <v>38</v>
      </c>
      <c r="E93" s="29"/>
      <c r="F93" s="90"/>
      <c r="G93" s="27">
        <f t="shared" si="6"/>
        <v>0</v>
      </c>
      <c r="H93" s="27">
        <f t="shared" si="7"/>
        <v>0</v>
      </c>
      <c r="I93" s="27">
        <f t="shared" si="8"/>
        <v>0</v>
      </c>
      <c r="J93" s="27" t="s">
        <v>257</v>
      </c>
      <c r="K93" s="164"/>
    </row>
    <row r="94" spans="1:11" ht="16.5" thickBot="1">
      <c r="A94" s="26">
        <v>73</v>
      </c>
      <c r="B94" s="109" t="s">
        <v>395</v>
      </c>
      <c r="C94" s="135">
        <v>5</v>
      </c>
      <c r="D94" s="26" t="s">
        <v>38</v>
      </c>
      <c r="E94" s="29"/>
      <c r="F94" s="90"/>
      <c r="G94" s="27">
        <f t="shared" si="6"/>
        <v>0</v>
      </c>
      <c r="H94" s="27">
        <f t="shared" si="7"/>
        <v>0</v>
      </c>
      <c r="I94" s="27">
        <f t="shared" si="8"/>
        <v>0</v>
      </c>
      <c r="J94" s="27" t="s">
        <v>257</v>
      </c>
      <c r="K94" s="164"/>
    </row>
    <row r="95" spans="1:11" ht="16.5" thickBot="1">
      <c r="A95" s="26">
        <v>74</v>
      </c>
      <c r="B95" s="26" t="s">
        <v>396</v>
      </c>
      <c r="C95" s="135">
        <v>5</v>
      </c>
      <c r="D95" s="26" t="s">
        <v>19</v>
      </c>
      <c r="E95" s="29"/>
      <c r="F95" s="90"/>
      <c r="G95" s="27">
        <f t="shared" si="6"/>
        <v>0</v>
      </c>
      <c r="H95" s="27">
        <f t="shared" si="7"/>
        <v>0</v>
      </c>
      <c r="I95" s="27">
        <f t="shared" si="8"/>
        <v>0</v>
      </c>
      <c r="J95" s="27" t="s">
        <v>257</v>
      </c>
      <c r="K95" s="164"/>
    </row>
    <row r="96" spans="1:11" ht="32.25" thickBot="1">
      <c r="A96" s="26">
        <v>75</v>
      </c>
      <c r="B96" s="26" t="s">
        <v>397</v>
      </c>
      <c r="C96" s="135">
        <v>0</v>
      </c>
      <c r="D96" s="26" t="s">
        <v>19</v>
      </c>
      <c r="E96" s="29"/>
      <c r="F96" s="90"/>
      <c r="G96" s="27">
        <f t="shared" si="6"/>
        <v>0</v>
      </c>
      <c r="H96" s="27">
        <f t="shared" si="7"/>
        <v>0</v>
      </c>
      <c r="I96" s="27">
        <f t="shared" si="8"/>
        <v>0</v>
      </c>
      <c r="J96" s="27" t="s">
        <v>257</v>
      </c>
      <c r="K96" s="164"/>
    </row>
    <row r="97" spans="1:11" ht="32.25" thickBot="1">
      <c r="A97" s="26">
        <v>76</v>
      </c>
      <c r="B97" s="26" t="s">
        <v>398</v>
      </c>
      <c r="C97" s="135">
        <v>0</v>
      </c>
      <c r="D97" s="26" t="s">
        <v>19</v>
      </c>
      <c r="E97" s="29"/>
      <c r="F97" s="90"/>
      <c r="G97" s="27">
        <f t="shared" si="6"/>
        <v>0</v>
      </c>
      <c r="H97" s="27">
        <f t="shared" si="7"/>
        <v>0</v>
      </c>
      <c r="I97" s="27">
        <f t="shared" si="8"/>
        <v>0</v>
      </c>
      <c r="J97" s="27" t="s">
        <v>257</v>
      </c>
      <c r="K97" s="164"/>
    </row>
    <row r="98" spans="1:11" ht="32.25" thickBot="1">
      <c r="A98" s="26">
        <v>77</v>
      </c>
      <c r="B98" s="26" t="s">
        <v>399</v>
      </c>
      <c r="C98" s="135">
        <v>0</v>
      </c>
      <c r="D98" s="26" t="s">
        <v>19</v>
      </c>
      <c r="E98" s="29"/>
      <c r="F98" s="90"/>
      <c r="G98" s="27">
        <f t="shared" si="6"/>
        <v>0</v>
      </c>
      <c r="H98" s="27">
        <f t="shared" si="7"/>
        <v>0</v>
      </c>
      <c r="I98" s="27">
        <f t="shared" si="8"/>
        <v>0</v>
      </c>
      <c r="J98" s="27" t="s">
        <v>257</v>
      </c>
      <c r="K98" s="164"/>
    </row>
    <row r="99" spans="1:11" ht="32.25" thickBot="1">
      <c r="A99" s="26">
        <v>78</v>
      </c>
      <c r="B99" s="26" t="s">
        <v>400</v>
      </c>
      <c r="C99" s="135">
        <v>80</v>
      </c>
      <c r="D99" s="26" t="s">
        <v>19</v>
      </c>
      <c r="E99" s="29"/>
      <c r="F99" s="90"/>
      <c r="G99" s="27">
        <f t="shared" si="6"/>
        <v>0</v>
      </c>
      <c r="H99" s="27">
        <f t="shared" si="7"/>
        <v>0</v>
      </c>
      <c r="I99" s="27">
        <f t="shared" si="8"/>
        <v>0</v>
      </c>
      <c r="J99" s="27" t="s">
        <v>257</v>
      </c>
      <c r="K99" s="164"/>
    </row>
    <row r="100" spans="1:11" ht="32.25" thickBot="1">
      <c r="A100" s="26">
        <v>79</v>
      </c>
      <c r="B100" s="26" t="s">
        <v>401</v>
      </c>
      <c r="C100" s="135">
        <v>10</v>
      </c>
      <c r="D100" s="26" t="s">
        <v>19</v>
      </c>
      <c r="E100" s="29"/>
      <c r="F100" s="90"/>
      <c r="G100" s="27">
        <f t="shared" si="6"/>
        <v>0</v>
      </c>
      <c r="H100" s="27">
        <f t="shared" si="7"/>
        <v>0</v>
      </c>
      <c r="I100" s="27">
        <f t="shared" si="8"/>
        <v>0</v>
      </c>
      <c r="J100" s="27" t="s">
        <v>257</v>
      </c>
      <c r="K100" s="164"/>
    </row>
    <row r="101" spans="1:11" ht="16.5" thickBot="1">
      <c r="A101" s="26">
        <v>80</v>
      </c>
      <c r="B101" s="109" t="s">
        <v>402</v>
      </c>
      <c r="C101" s="135">
        <v>80</v>
      </c>
      <c r="D101" s="26" t="s">
        <v>19</v>
      </c>
      <c r="E101" s="29"/>
      <c r="F101" s="90"/>
      <c r="G101" s="27">
        <f t="shared" si="6"/>
        <v>0</v>
      </c>
      <c r="H101" s="27">
        <f t="shared" si="7"/>
        <v>0</v>
      </c>
      <c r="I101" s="27">
        <f t="shared" si="8"/>
        <v>0</v>
      </c>
      <c r="J101" s="27" t="s">
        <v>257</v>
      </c>
      <c r="K101" s="164"/>
    </row>
    <row r="102" spans="1:11" ht="32.25" thickBot="1">
      <c r="A102" s="26">
        <v>81</v>
      </c>
      <c r="B102" s="26" t="s">
        <v>403</v>
      </c>
      <c r="C102" s="135">
        <v>5</v>
      </c>
      <c r="D102" s="26" t="s">
        <v>19</v>
      </c>
      <c r="E102" s="29"/>
      <c r="F102" s="90"/>
      <c r="G102" s="27">
        <f t="shared" si="6"/>
        <v>0</v>
      </c>
      <c r="H102" s="27">
        <f t="shared" si="7"/>
        <v>0</v>
      </c>
      <c r="I102" s="27">
        <f t="shared" si="8"/>
        <v>0</v>
      </c>
      <c r="J102" s="27" t="s">
        <v>257</v>
      </c>
      <c r="K102" s="164"/>
    </row>
    <row r="103" spans="1:11" ht="32.25" thickBot="1">
      <c r="A103" s="26">
        <v>82</v>
      </c>
      <c r="B103" s="26" t="s">
        <v>404</v>
      </c>
      <c r="C103" s="135">
        <v>5</v>
      </c>
      <c r="D103" s="26" t="s">
        <v>19</v>
      </c>
      <c r="E103" s="29"/>
      <c r="F103" s="90"/>
      <c r="G103" s="27">
        <f t="shared" si="6"/>
        <v>0</v>
      </c>
      <c r="H103" s="27">
        <f t="shared" si="7"/>
        <v>0</v>
      </c>
      <c r="I103" s="27">
        <f t="shared" si="8"/>
        <v>0</v>
      </c>
      <c r="J103" s="27" t="s">
        <v>257</v>
      </c>
      <c r="K103" s="164"/>
    </row>
    <row r="104" spans="1:11" ht="16.5" thickBot="1">
      <c r="A104" s="26">
        <v>83</v>
      </c>
      <c r="B104" s="26" t="s">
        <v>405</v>
      </c>
      <c r="C104" s="135">
        <v>10</v>
      </c>
      <c r="D104" s="103" t="s">
        <v>52</v>
      </c>
      <c r="E104" s="29"/>
      <c r="F104" s="90"/>
      <c r="G104" s="27">
        <f t="shared" si="6"/>
        <v>0</v>
      </c>
      <c r="H104" s="27">
        <f t="shared" si="7"/>
        <v>0</v>
      </c>
      <c r="I104" s="27">
        <f t="shared" si="8"/>
        <v>0</v>
      </c>
      <c r="J104" s="27" t="s">
        <v>257</v>
      </c>
      <c r="K104" s="164"/>
    </row>
    <row r="105" spans="1:11" ht="16.5" thickBot="1">
      <c r="A105" s="26">
        <v>84</v>
      </c>
      <c r="B105" s="26" t="s">
        <v>406</v>
      </c>
      <c r="C105" s="135">
        <v>5</v>
      </c>
      <c r="D105" s="103" t="s">
        <v>19</v>
      </c>
      <c r="E105" s="29"/>
      <c r="F105" s="90"/>
      <c r="G105" s="27">
        <f t="shared" si="6"/>
        <v>0</v>
      </c>
      <c r="H105" s="27">
        <f t="shared" si="7"/>
        <v>0</v>
      </c>
      <c r="I105" s="27">
        <f t="shared" si="8"/>
        <v>0</v>
      </c>
      <c r="J105" s="27" t="s">
        <v>257</v>
      </c>
      <c r="K105" s="164"/>
    </row>
    <row r="106" spans="1:11" ht="16.5" thickBot="1">
      <c r="A106" s="26">
        <v>85</v>
      </c>
      <c r="B106" s="26" t="s">
        <v>407</v>
      </c>
      <c r="C106" s="135">
        <v>10</v>
      </c>
      <c r="D106" s="103" t="s">
        <v>19</v>
      </c>
      <c r="E106" s="29"/>
      <c r="F106" s="90"/>
      <c r="G106" s="27">
        <f t="shared" si="6"/>
        <v>0</v>
      </c>
      <c r="H106" s="27">
        <f t="shared" si="7"/>
        <v>0</v>
      </c>
      <c r="I106" s="27">
        <f t="shared" si="8"/>
        <v>0</v>
      </c>
      <c r="J106" s="27" t="s">
        <v>257</v>
      </c>
      <c r="K106" s="164"/>
    </row>
    <row r="107" spans="1:11" ht="16.5" thickBot="1">
      <c r="A107" s="26">
        <v>86</v>
      </c>
      <c r="B107" s="26" t="s">
        <v>408</v>
      </c>
      <c r="C107" s="135">
        <v>10</v>
      </c>
      <c r="D107" s="103" t="s">
        <v>19</v>
      </c>
      <c r="E107" s="29"/>
      <c r="F107" s="90"/>
      <c r="G107" s="27">
        <f t="shared" ref="G107:G138" si="9">ROUND(E107*(1+F107),2)</f>
        <v>0</v>
      </c>
      <c r="H107" s="27">
        <f t="shared" ref="H107:H138" si="10">C107*E107</f>
        <v>0</v>
      </c>
      <c r="I107" s="27">
        <f t="shared" ref="I107:I138" si="11">G107*C107</f>
        <v>0</v>
      </c>
      <c r="J107" s="27" t="s">
        <v>257</v>
      </c>
      <c r="K107" s="164"/>
    </row>
    <row r="108" spans="1:11" ht="16.5" thickBot="1">
      <c r="A108" s="26">
        <v>87</v>
      </c>
      <c r="B108" s="26" t="s">
        <v>409</v>
      </c>
      <c r="C108" s="135">
        <v>10</v>
      </c>
      <c r="D108" s="103" t="s">
        <v>19</v>
      </c>
      <c r="E108" s="29"/>
      <c r="F108" s="90"/>
      <c r="G108" s="27">
        <f t="shared" si="9"/>
        <v>0</v>
      </c>
      <c r="H108" s="27">
        <f t="shared" si="10"/>
        <v>0</v>
      </c>
      <c r="I108" s="27">
        <f t="shared" si="11"/>
        <v>0</v>
      </c>
      <c r="J108" s="27" t="s">
        <v>257</v>
      </c>
      <c r="K108" s="164"/>
    </row>
    <row r="109" spans="1:11" ht="32.25" thickBot="1">
      <c r="A109" s="26">
        <v>88</v>
      </c>
      <c r="B109" s="26" t="s">
        <v>410</v>
      </c>
      <c r="C109" s="135">
        <v>10</v>
      </c>
      <c r="D109" s="26" t="s">
        <v>19</v>
      </c>
      <c r="E109" s="29"/>
      <c r="F109" s="90"/>
      <c r="G109" s="27">
        <f t="shared" si="9"/>
        <v>0</v>
      </c>
      <c r="H109" s="27">
        <f t="shared" si="10"/>
        <v>0</v>
      </c>
      <c r="I109" s="27">
        <f t="shared" si="11"/>
        <v>0</v>
      </c>
      <c r="J109" s="27" t="s">
        <v>257</v>
      </c>
      <c r="K109" s="164"/>
    </row>
    <row r="110" spans="1:11" ht="16.5" thickBot="1">
      <c r="A110" s="26">
        <v>89</v>
      </c>
      <c r="B110" s="26" t="s">
        <v>411</v>
      </c>
      <c r="C110" s="135">
        <v>10</v>
      </c>
      <c r="D110" s="26" t="s">
        <v>25</v>
      </c>
      <c r="E110" s="29"/>
      <c r="F110" s="90"/>
      <c r="G110" s="27">
        <f t="shared" si="9"/>
        <v>0</v>
      </c>
      <c r="H110" s="27">
        <f t="shared" si="10"/>
        <v>0</v>
      </c>
      <c r="I110" s="27">
        <f t="shared" si="11"/>
        <v>0</v>
      </c>
      <c r="J110" s="27" t="s">
        <v>257</v>
      </c>
      <c r="K110" s="164"/>
    </row>
    <row r="111" spans="1:11" ht="16.5" thickBot="1">
      <c r="A111" s="26">
        <v>90</v>
      </c>
      <c r="B111" s="103" t="s">
        <v>412</v>
      </c>
      <c r="C111" s="135">
        <v>5</v>
      </c>
      <c r="D111" s="103" t="s">
        <v>19</v>
      </c>
      <c r="E111" s="29"/>
      <c r="F111" s="90"/>
      <c r="G111" s="27">
        <f t="shared" si="9"/>
        <v>0</v>
      </c>
      <c r="H111" s="27">
        <f t="shared" si="10"/>
        <v>0</v>
      </c>
      <c r="I111" s="27">
        <f t="shared" si="11"/>
        <v>0</v>
      </c>
      <c r="J111" s="93" t="s">
        <v>257</v>
      </c>
      <c r="K111" s="164"/>
    </row>
    <row r="112" spans="1:11" ht="32.25" thickBot="1">
      <c r="A112" s="26">
        <v>91</v>
      </c>
      <c r="B112" s="26" t="s">
        <v>413</v>
      </c>
      <c r="C112" s="146">
        <v>10</v>
      </c>
      <c r="D112" s="26" t="s">
        <v>38</v>
      </c>
      <c r="E112" s="29"/>
      <c r="F112" s="90"/>
      <c r="G112" s="27">
        <f t="shared" si="9"/>
        <v>0</v>
      </c>
      <c r="H112" s="27">
        <f t="shared" si="10"/>
        <v>0</v>
      </c>
      <c r="I112" s="27">
        <f t="shared" si="11"/>
        <v>0</v>
      </c>
      <c r="J112" s="27" t="s">
        <v>257</v>
      </c>
      <c r="K112" s="164"/>
    </row>
    <row r="113" spans="1:11" ht="32.25" thickBot="1">
      <c r="A113" s="26">
        <v>92</v>
      </c>
      <c r="B113" s="26" t="s">
        <v>414</v>
      </c>
      <c r="C113" s="135">
        <v>10</v>
      </c>
      <c r="D113" s="26" t="s">
        <v>38</v>
      </c>
      <c r="E113" s="29"/>
      <c r="F113" s="90"/>
      <c r="G113" s="27">
        <f t="shared" si="9"/>
        <v>0</v>
      </c>
      <c r="H113" s="27">
        <f t="shared" si="10"/>
        <v>0</v>
      </c>
      <c r="I113" s="27">
        <f t="shared" si="11"/>
        <v>0</v>
      </c>
      <c r="J113" s="27" t="s">
        <v>257</v>
      </c>
      <c r="K113" s="164"/>
    </row>
    <row r="114" spans="1:11" ht="32.25" thickBot="1">
      <c r="A114" s="26">
        <v>93</v>
      </c>
      <c r="B114" s="26" t="s">
        <v>415</v>
      </c>
      <c r="C114" s="135">
        <v>10</v>
      </c>
      <c r="D114" s="26" t="s">
        <v>38</v>
      </c>
      <c r="E114" s="29"/>
      <c r="F114" s="90"/>
      <c r="G114" s="27">
        <f t="shared" si="9"/>
        <v>0</v>
      </c>
      <c r="H114" s="27">
        <f t="shared" si="10"/>
        <v>0</v>
      </c>
      <c r="I114" s="27">
        <f t="shared" si="11"/>
        <v>0</v>
      </c>
      <c r="J114" s="27" t="s">
        <v>257</v>
      </c>
      <c r="K114" s="164"/>
    </row>
    <row r="115" spans="1:11" ht="32.25" thickBot="1">
      <c r="A115" s="26">
        <v>94</v>
      </c>
      <c r="B115" s="26" t="s">
        <v>416</v>
      </c>
      <c r="C115" s="135">
        <v>10</v>
      </c>
      <c r="D115" s="26" t="s">
        <v>38</v>
      </c>
      <c r="E115" s="29"/>
      <c r="F115" s="90"/>
      <c r="G115" s="27">
        <f t="shared" si="9"/>
        <v>0</v>
      </c>
      <c r="H115" s="27">
        <f t="shared" si="10"/>
        <v>0</v>
      </c>
      <c r="I115" s="27">
        <f t="shared" si="11"/>
        <v>0</v>
      </c>
      <c r="J115" s="27" t="s">
        <v>257</v>
      </c>
      <c r="K115" s="164"/>
    </row>
    <row r="116" spans="1:11" ht="32.25" thickBot="1">
      <c r="A116" s="26">
        <v>95</v>
      </c>
      <c r="B116" s="26" t="s">
        <v>417</v>
      </c>
      <c r="C116" s="135">
        <v>10</v>
      </c>
      <c r="D116" s="26" t="s">
        <v>38</v>
      </c>
      <c r="E116" s="29"/>
      <c r="F116" s="90"/>
      <c r="G116" s="27">
        <f t="shared" si="9"/>
        <v>0</v>
      </c>
      <c r="H116" s="27">
        <f t="shared" si="10"/>
        <v>0</v>
      </c>
      <c r="I116" s="27">
        <f t="shared" si="11"/>
        <v>0</v>
      </c>
      <c r="J116" s="27" t="s">
        <v>257</v>
      </c>
      <c r="K116" s="164"/>
    </row>
    <row r="117" spans="1:11" ht="32.25" thickBot="1">
      <c r="A117" s="26">
        <v>96</v>
      </c>
      <c r="B117" s="26" t="s">
        <v>418</v>
      </c>
      <c r="C117" s="135">
        <v>10</v>
      </c>
      <c r="D117" s="26" t="s">
        <v>38</v>
      </c>
      <c r="E117" s="29"/>
      <c r="F117" s="90"/>
      <c r="G117" s="27">
        <f t="shared" si="9"/>
        <v>0</v>
      </c>
      <c r="H117" s="27">
        <f t="shared" si="10"/>
        <v>0</v>
      </c>
      <c r="I117" s="27">
        <f t="shared" si="11"/>
        <v>0</v>
      </c>
      <c r="J117" s="27" t="s">
        <v>257</v>
      </c>
      <c r="K117" s="164"/>
    </row>
    <row r="118" spans="1:11" ht="32.25" thickBot="1">
      <c r="A118" s="26">
        <v>97</v>
      </c>
      <c r="B118" s="26" t="s">
        <v>419</v>
      </c>
      <c r="C118" s="135">
        <v>10</v>
      </c>
      <c r="D118" s="26" t="s">
        <v>38</v>
      </c>
      <c r="E118" s="29"/>
      <c r="F118" s="90"/>
      <c r="G118" s="27">
        <f t="shared" si="9"/>
        <v>0</v>
      </c>
      <c r="H118" s="27">
        <f t="shared" si="10"/>
        <v>0</v>
      </c>
      <c r="I118" s="27">
        <f t="shared" si="11"/>
        <v>0</v>
      </c>
      <c r="J118" s="27" t="s">
        <v>257</v>
      </c>
      <c r="K118" s="164"/>
    </row>
    <row r="119" spans="1:11" ht="16.5" thickBot="1">
      <c r="A119" s="26">
        <v>98</v>
      </c>
      <c r="B119" s="26" t="s">
        <v>420</v>
      </c>
      <c r="C119" s="135">
        <v>10</v>
      </c>
      <c r="D119" s="26" t="s">
        <v>19</v>
      </c>
      <c r="E119" s="29"/>
      <c r="F119" s="90"/>
      <c r="G119" s="27">
        <f t="shared" si="9"/>
        <v>0</v>
      </c>
      <c r="H119" s="27">
        <f t="shared" si="10"/>
        <v>0</v>
      </c>
      <c r="I119" s="27">
        <f t="shared" si="11"/>
        <v>0</v>
      </c>
      <c r="J119" s="27" t="s">
        <v>257</v>
      </c>
      <c r="K119" s="164"/>
    </row>
    <row r="120" spans="1:11" ht="16.5" thickBot="1">
      <c r="A120" s="26">
        <v>99</v>
      </c>
      <c r="B120" s="26" t="s">
        <v>421</v>
      </c>
      <c r="C120" s="135">
        <v>10</v>
      </c>
      <c r="D120" s="26" t="s">
        <v>19</v>
      </c>
      <c r="E120" s="29"/>
      <c r="F120" s="90"/>
      <c r="G120" s="27">
        <f t="shared" si="9"/>
        <v>0</v>
      </c>
      <c r="H120" s="27">
        <f t="shared" si="10"/>
        <v>0</v>
      </c>
      <c r="I120" s="27">
        <f t="shared" si="11"/>
        <v>0</v>
      </c>
      <c r="J120" s="27" t="s">
        <v>257</v>
      </c>
      <c r="K120" s="164"/>
    </row>
    <row r="121" spans="1:11" ht="16.5" thickBot="1">
      <c r="A121" s="26">
        <v>100</v>
      </c>
      <c r="B121" s="26" t="s">
        <v>422</v>
      </c>
      <c r="C121" s="135">
        <v>10</v>
      </c>
      <c r="D121" s="26" t="s">
        <v>19</v>
      </c>
      <c r="E121" s="29"/>
      <c r="F121" s="90"/>
      <c r="G121" s="27">
        <f t="shared" si="9"/>
        <v>0</v>
      </c>
      <c r="H121" s="27">
        <f t="shared" si="10"/>
        <v>0</v>
      </c>
      <c r="I121" s="27">
        <f t="shared" si="11"/>
        <v>0</v>
      </c>
      <c r="J121" s="27" t="s">
        <v>257</v>
      </c>
      <c r="K121" s="164"/>
    </row>
    <row r="122" spans="1:11" ht="16.5" thickBot="1">
      <c r="A122" s="26">
        <v>101</v>
      </c>
      <c r="B122" s="26" t="s">
        <v>423</v>
      </c>
      <c r="C122" s="135">
        <v>10</v>
      </c>
      <c r="D122" s="26" t="s">
        <v>19</v>
      </c>
      <c r="E122" s="29"/>
      <c r="F122" s="90"/>
      <c r="G122" s="27">
        <f t="shared" si="9"/>
        <v>0</v>
      </c>
      <c r="H122" s="27">
        <f t="shared" si="10"/>
        <v>0</v>
      </c>
      <c r="I122" s="27">
        <f t="shared" si="11"/>
        <v>0</v>
      </c>
      <c r="J122" s="27" t="s">
        <v>257</v>
      </c>
      <c r="K122" s="164"/>
    </row>
    <row r="123" spans="1:11" ht="16.5" thickBot="1">
      <c r="A123" s="26">
        <v>102</v>
      </c>
      <c r="B123" s="26" t="s">
        <v>424</v>
      </c>
      <c r="C123" s="135">
        <v>100</v>
      </c>
      <c r="D123" s="26" t="s">
        <v>19</v>
      </c>
      <c r="E123" s="29"/>
      <c r="F123" s="90"/>
      <c r="G123" s="27">
        <f t="shared" si="9"/>
        <v>0</v>
      </c>
      <c r="H123" s="27">
        <f t="shared" si="10"/>
        <v>0</v>
      </c>
      <c r="I123" s="27">
        <f t="shared" si="11"/>
        <v>0</v>
      </c>
      <c r="J123" s="27" t="s">
        <v>257</v>
      </c>
      <c r="K123" s="164"/>
    </row>
    <row r="124" spans="1:11" ht="16.5" thickBot="1">
      <c r="A124" s="26">
        <v>103</v>
      </c>
      <c r="B124" s="26" t="s">
        <v>425</v>
      </c>
      <c r="C124" s="135">
        <v>100</v>
      </c>
      <c r="D124" s="26" t="s">
        <v>19</v>
      </c>
      <c r="E124" s="29"/>
      <c r="F124" s="90"/>
      <c r="G124" s="27">
        <f t="shared" si="9"/>
        <v>0</v>
      </c>
      <c r="H124" s="27">
        <f t="shared" si="10"/>
        <v>0</v>
      </c>
      <c r="I124" s="27">
        <f t="shared" si="11"/>
        <v>0</v>
      </c>
      <c r="J124" s="27" t="s">
        <v>257</v>
      </c>
      <c r="K124" s="164"/>
    </row>
    <row r="125" spans="1:11" ht="16.5" thickBot="1">
      <c r="A125" s="26">
        <v>104</v>
      </c>
      <c r="B125" s="26" t="s">
        <v>426</v>
      </c>
      <c r="C125" s="135">
        <v>120</v>
      </c>
      <c r="D125" s="26" t="s">
        <v>19</v>
      </c>
      <c r="E125" s="29"/>
      <c r="F125" s="90"/>
      <c r="G125" s="27">
        <f t="shared" si="9"/>
        <v>0</v>
      </c>
      <c r="H125" s="27">
        <f t="shared" si="10"/>
        <v>0</v>
      </c>
      <c r="I125" s="27">
        <f t="shared" si="11"/>
        <v>0</v>
      </c>
      <c r="J125" s="27" t="s">
        <v>257</v>
      </c>
      <c r="K125" s="164"/>
    </row>
    <row r="126" spans="1:11" ht="16.5" thickBot="1">
      <c r="A126" s="26">
        <v>105</v>
      </c>
      <c r="B126" s="26" t="s">
        <v>427</v>
      </c>
      <c r="C126" s="135">
        <v>120</v>
      </c>
      <c r="D126" s="26" t="s">
        <v>19</v>
      </c>
      <c r="E126" s="29"/>
      <c r="F126" s="90"/>
      <c r="G126" s="27">
        <f t="shared" si="9"/>
        <v>0</v>
      </c>
      <c r="H126" s="27">
        <f t="shared" si="10"/>
        <v>0</v>
      </c>
      <c r="I126" s="27">
        <f t="shared" si="11"/>
        <v>0</v>
      </c>
      <c r="J126" s="27" t="s">
        <v>257</v>
      </c>
      <c r="K126" s="164"/>
    </row>
    <row r="127" spans="1:11" ht="16.5" thickBot="1">
      <c r="A127" s="26">
        <v>106</v>
      </c>
      <c r="B127" s="26" t="s">
        <v>428</v>
      </c>
      <c r="C127" s="135">
        <v>15</v>
      </c>
      <c r="D127" s="26" t="s">
        <v>25</v>
      </c>
      <c r="E127" s="29"/>
      <c r="F127" s="90"/>
      <c r="G127" s="27">
        <f t="shared" si="9"/>
        <v>0</v>
      </c>
      <c r="H127" s="27">
        <f t="shared" si="10"/>
        <v>0</v>
      </c>
      <c r="I127" s="27">
        <f t="shared" si="11"/>
        <v>0</v>
      </c>
      <c r="J127" s="27" t="s">
        <v>257</v>
      </c>
      <c r="K127" s="164"/>
    </row>
    <row r="128" spans="1:11" ht="16.5" thickBot="1">
      <c r="A128" s="26">
        <v>107</v>
      </c>
      <c r="B128" s="26" t="s">
        <v>429</v>
      </c>
      <c r="C128" s="135">
        <v>5</v>
      </c>
      <c r="D128" s="26" t="s">
        <v>25</v>
      </c>
      <c r="E128" s="29"/>
      <c r="F128" s="90"/>
      <c r="G128" s="27">
        <f t="shared" si="9"/>
        <v>0</v>
      </c>
      <c r="H128" s="27">
        <f t="shared" si="10"/>
        <v>0</v>
      </c>
      <c r="I128" s="27">
        <f t="shared" si="11"/>
        <v>0</v>
      </c>
      <c r="J128" s="27" t="s">
        <v>257</v>
      </c>
      <c r="K128" s="164"/>
    </row>
    <row r="129" spans="1:11" ht="16.5" thickBot="1">
      <c r="A129" s="26">
        <v>108</v>
      </c>
      <c r="B129" s="59" t="s">
        <v>430</v>
      </c>
      <c r="C129" s="135">
        <v>30</v>
      </c>
      <c r="D129" s="26" t="s">
        <v>52</v>
      </c>
      <c r="E129" s="29"/>
      <c r="F129" s="90"/>
      <c r="G129" s="27">
        <f t="shared" si="9"/>
        <v>0</v>
      </c>
      <c r="H129" s="27">
        <f t="shared" si="10"/>
        <v>0</v>
      </c>
      <c r="I129" s="27">
        <f t="shared" si="11"/>
        <v>0</v>
      </c>
      <c r="J129" s="27" t="s">
        <v>257</v>
      </c>
      <c r="K129" s="164"/>
    </row>
    <row r="130" spans="1:11" ht="16.5" thickBot="1">
      <c r="A130" s="26">
        <v>109</v>
      </c>
      <c r="B130" s="59" t="s">
        <v>431</v>
      </c>
      <c r="C130" s="135">
        <v>20</v>
      </c>
      <c r="D130" s="26" t="s">
        <v>52</v>
      </c>
      <c r="E130" s="29"/>
      <c r="F130" s="90"/>
      <c r="G130" s="27">
        <f t="shared" si="9"/>
        <v>0</v>
      </c>
      <c r="H130" s="27">
        <f t="shared" si="10"/>
        <v>0</v>
      </c>
      <c r="I130" s="27">
        <f t="shared" si="11"/>
        <v>0</v>
      </c>
      <c r="J130" s="27" t="s">
        <v>257</v>
      </c>
      <c r="K130" s="164"/>
    </row>
    <row r="131" spans="1:11" ht="32.25" thickBot="1">
      <c r="A131" s="26">
        <v>110</v>
      </c>
      <c r="B131" s="59" t="s">
        <v>432</v>
      </c>
      <c r="C131" s="135">
        <v>10</v>
      </c>
      <c r="D131" s="26" t="s">
        <v>433</v>
      </c>
      <c r="E131" s="29"/>
      <c r="F131" s="90"/>
      <c r="G131" s="27">
        <f t="shared" si="9"/>
        <v>0</v>
      </c>
      <c r="H131" s="27">
        <f t="shared" si="10"/>
        <v>0</v>
      </c>
      <c r="I131" s="27">
        <f t="shared" si="11"/>
        <v>0</v>
      </c>
      <c r="J131" s="27" t="s">
        <v>257</v>
      </c>
      <c r="K131" s="164"/>
    </row>
    <row r="132" spans="1:11" ht="32.25" thickBot="1">
      <c r="A132" s="26">
        <v>111</v>
      </c>
      <c r="B132" s="26" t="s">
        <v>434</v>
      </c>
      <c r="C132" s="135">
        <v>50</v>
      </c>
      <c r="D132" s="26" t="s">
        <v>433</v>
      </c>
      <c r="E132" s="29"/>
      <c r="F132" s="90"/>
      <c r="G132" s="27">
        <f t="shared" si="9"/>
        <v>0</v>
      </c>
      <c r="H132" s="27">
        <f t="shared" si="10"/>
        <v>0</v>
      </c>
      <c r="I132" s="27">
        <f t="shared" si="11"/>
        <v>0</v>
      </c>
      <c r="J132" s="27" t="s">
        <v>257</v>
      </c>
      <c r="K132" s="164"/>
    </row>
    <row r="133" spans="1:11" ht="16.5" thickBot="1">
      <c r="A133" s="26">
        <v>112</v>
      </c>
      <c r="B133" s="26" t="s">
        <v>435</v>
      </c>
      <c r="C133" s="135">
        <v>5</v>
      </c>
      <c r="D133" s="26" t="s">
        <v>433</v>
      </c>
      <c r="E133" s="29"/>
      <c r="F133" s="90"/>
      <c r="G133" s="27">
        <f t="shared" si="9"/>
        <v>0</v>
      </c>
      <c r="H133" s="27">
        <f t="shared" si="10"/>
        <v>0</v>
      </c>
      <c r="I133" s="27">
        <f t="shared" si="11"/>
        <v>0</v>
      </c>
      <c r="J133" s="27" t="s">
        <v>257</v>
      </c>
      <c r="K133" s="164"/>
    </row>
    <row r="134" spans="1:11" ht="16.5" thickBot="1">
      <c r="A134" s="26">
        <v>113</v>
      </c>
      <c r="B134" s="26" t="s">
        <v>436</v>
      </c>
      <c r="C134" s="135">
        <v>10</v>
      </c>
      <c r="D134" s="26" t="s">
        <v>19</v>
      </c>
      <c r="E134" s="29"/>
      <c r="F134" s="90"/>
      <c r="G134" s="27">
        <f t="shared" si="9"/>
        <v>0</v>
      </c>
      <c r="H134" s="27">
        <f t="shared" si="10"/>
        <v>0</v>
      </c>
      <c r="I134" s="27">
        <f t="shared" si="11"/>
        <v>0</v>
      </c>
      <c r="J134" s="27" t="s">
        <v>257</v>
      </c>
      <c r="K134" s="164"/>
    </row>
    <row r="135" spans="1:11" ht="16.5" thickBot="1">
      <c r="A135" s="26">
        <v>114</v>
      </c>
      <c r="B135" s="26" t="s">
        <v>437</v>
      </c>
      <c r="C135" s="135">
        <v>10</v>
      </c>
      <c r="D135" s="26" t="s">
        <v>19</v>
      </c>
      <c r="E135" s="29"/>
      <c r="F135" s="90"/>
      <c r="G135" s="27">
        <f t="shared" si="9"/>
        <v>0</v>
      </c>
      <c r="H135" s="27">
        <f t="shared" si="10"/>
        <v>0</v>
      </c>
      <c r="I135" s="27">
        <f t="shared" si="11"/>
        <v>0</v>
      </c>
      <c r="J135" s="27" t="s">
        <v>257</v>
      </c>
      <c r="K135" s="164"/>
    </row>
    <row r="136" spans="1:11" ht="32.25" thickBot="1">
      <c r="A136" s="26">
        <v>115</v>
      </c>
      <c r="B136" s="26" t="s">
        <v>438</v>
      </c>
      <c r="C136" s="135">
        <v>60</v>
      </c>
      <c r="D136" s="26" t="s">
        <v>19</v>
      </c>
      <c r="E136" s="29"/>
      <c r="F136" s="90"/>
      <c r="G136" s="27">
        <f t="shared" si="9"/>
        <v>0</v>
      </c>
      <c r="H136" s="27">
        <f t="shared" si="10"/>
        <v>0</v>
      </c>
      <c r="I136" s="27">
        <f t="shared" si="11"/>
        <v>0</v>
      </c>
      <c r="J136" s="27" t="s">
        <v>257</v>
      </c>
      <c r="K136" s="164"/>
    </row>
    <row r="137" spans="1:11" ht="32.25" thickBot="1">
      <c r="A137" s="26">
        <v>116</v>
      </c>
      <c r="B137" s="26" t="s">
        <v>439</v>
      </c>
      <c r="C137" s="135">
        <v>10</v>
      </c>
      <c r="D137" s="26" t="s">
        <v>25</v>
      </c>
      <c r="E137" s="29"/>
      <c r="F137" s="90"/>
      <c r="G137" s="27">
        <f t="shared" si="9"/>
        <v>0</v>
      </c>
      <c r="H137" s="27">
        <f t="shared" si="10"/>
        <v>0</v>
      </c>
      <c r="I137" s="27">
        <f t="shared" si="11"/>
        <v>0</v>
      </c>
      <c r="J137" s="27" t="s">
        <v>257</v>
      </c>
      <c r="K137" s="164"/>
    </row>
    <row r="138" spans="1:11" ht="16.5" thickBot="1">
      <c r="A138" s="26">
        <v>117</v>
      </c>
      <c r="B138" s="26" t="s">
        <v>440</v>
      </c>
      <c r="C138" s="135">
        <v>20</v>
      </c>
      <c r="D138" s="26" t="s">
        <v>19</v>
      </c>
      <c r="E138" s="29"/>
      <c r="F138" s="90"/>
      <c r="G138" s="27">
        <f t="shared" si="9"/>
        <v>0</v>
      </c>
      <c r="H138" s="27">
        <f t="shared" si="10"/>
        <v>0</v>
      </c>
      <c r="I138" s="27">
        <f t="shared" si="11"/>
        <v>0</v>
      </c>
      <c r="J138" s="27" t="s">
        <v>257</v>
      </c>
      <c r="K138" s="164"/>
    </row>
    <row r="139" spans="1:11" ht="16.5" thickBot="1">
      <c r="A139" s="26">
        <v>118</v>
      </c>
      <c r="B139" s="26" t="s">
        <v>441</v>
      </c>
      <c r="C139" s="135">
        <v>15</v>
      </c>
      <c r="D139" s="26" t="s">
        <v>25</v>
      </c>
      <c r="E139" s="29"/>
      <c r="F139" s="90"/>
      <c r="G139" s="27">
        <f t="shared" ref="G139:G157" si="12">ROUND(E139*(1+F139),2)</f>
        <v>0</v>
      </c>
      <c r="H139" s="27">
        <f t="shared" ref="H139:H157" si="13">C139*E139</f>
        <v>0</v>
      </c>
      <c r="I139" s="27">
        <f t="shared" ref="I139:I157" si="14">G139*C139</f>
        <v>0</v>
      </c>
      <c r="J139" s="27" t="s">
        <v>257</v>
      </c>
      <c r="K139" s="164"/>
    </row>
    <row r="140" spans="1:11" ht="32.25" thickBot="1">
      <c r="A140" s="26">
        <v>119</v>
      </c>
      <c r="B140" s="26" t="s">
        <v>442</v>
      </c>
      <c r="C140" s="135">
        <v>20</v>
      </c>
      <c r="D140" s="26" t="s">
        <v>25</v>
      </c>
      <c r="E140" s="29"/>
      <c r="F140" s="90"/>
      <c r="G140" s="27">
        <f t="shared" si="12"/>
        <v>0</v>
      </c>
      <c r="H140" s="27">
        <f t="shared" si="13"/>
        <v>0</v>
      </c>
      <c r="I140" s="27">
        <f t="shared" si="14"/>
        <v>0</v>
      </c>
      <c r="J140" s="27" t="s">
        <v>257</v>
      </c>
      <c r="K140" s="164"/>
    </row>
    <row r="141" spans="1:11" ht="16.5" thickBot="1">
      <c r="A141" s="26">
        <v>120</v>
      </c>
      <c r="B141" s="26" t="s">
        <v>443</v>
      </c>
      <c r="C141" s="135">
        <v>2</v>
      </c>
      <c r="D141" s="26" t="s">
        <v>19</v>
      </c>
      <c r="E141" s="29"/>
      <c r="F141" s="90"/>
      <c r="G141" s="27">
        <f t="shared" si="12"/>
        <v>0</v>
      </c>
      <c r="H141" s="27">
        <f t="shared" si="13"/>
        <v>0</v>
      </c>
      <c r="I141" s="27">
        <f t="shared" si="14"/>
        <v>0</v>
      </c>
      <c r="J141" s="26" t="s">
        <v>257</v>
      </c>
      <c r="K141" s="164"/>
    </row>
    <row r="142" spans="1:11" ht="16.5" thickBot="1">
      <c r="A142" s="26">
        <v>121</v>
      </c>
      <c r="B142" s="26" t="s">
        <v>444</v>
      </c>
      <c r="C142" s="142">
        <v>1</v>
      </c>
      <c r="D142" s="26" t="s">
        <v>25</v>
      </c>
      <c r="E142" s="29"/>
      <c r="F142" s="90"/>
      <c r="G142" s="27">
        <f t="shared" si="12"/>
        <v>0</v>
      </c>
      <c r="H142" s="27">
        <f t="shared" si="13"/>
        <v>0</v>
      </c>
      <c r="I142" s="27">
        <f t="shared" si="14"/>
        <v>0</v>
      </c>
      <c r="J142" s="26" t="s">
        <v>257</v>
      </c>
      <c r="K142" s="164"/>
    </row>
    <row r="143" spans="1:11" ht="16.5" thickBot="1">
      <c r="A143" s="26">
        <v>122</v>
      </c>
      <c r="B143" s="26" t="s">
        <v>445</v>
      </c>
      <c r="C143" s="142">
        <v>10</v>
      </c>
      <c r="D143" s="26" t="s">
        <v>19</v>
      </c>
      <c r="E143" s="29"/>
      <c r="F143" s="90"/>
      <c r="G143" s="27">
        <f t="shared" si="12"/>
        <v>0</v>
      </c>
      <c r="H143" s="27">
        <f t="shared" si="13"/>
        <v>0</v>
      </c>
      <c r="I143" s="27">
        <f t="shared" si="14"/>
        <v>0</v>
      </c>
      <c r="J143" s="26" t="s">
        <v>257</v>
      </c>
      <c r="K143" s="164"/>
    </row>
    <row r="144" spans="1:11" ht="16.5" thickBot="1">
      <c r="A144" s="26">
        <v>123</v>
      </c>
      <c r="B144" s="26" t="s">
        <v>446</v>
      </c>
      <c r="C144" s="142">
        <v>10</v>
      </c>
      <c r="D144" s="26" t="s">
        <v>19</v>
      </c>
      <c r="E144" s="29"/>
      <c r="F144" s="90"/>
      <c r="G144" s="27">
        <f t="shared" si="12"/>
        <v>0</v>
      </c>
      <c r="H144" s="27">
        <f t="shared" si="13"/>
        <v>0</v>
      </c>
      <c r="I144" s="27">
        <f t="shared" si="14"/>
        <v>0</v>
      </c>
      <c r="J144" s="26" t="s">
        <v>257</v>
      </c>
      <c r="K144" s="164"/>
    </row>
    <row r="145" spans="1:11" ht="32.25" thickBot="1">
      <c r="A145" s="26">
        <v>124</v>
      </c>
      <c r="B145" s="26" t="s">
        <v>447</v>
      </c>
      <c r="C145" s="142">
        <v>100</v>
      </c>
      <c r="D145" s="26" t="s">
        <v>19</v>
      </c>
      <c r="E145" s="29"/>
      <c r="F145" s="90"/>
      <c r="G145" s="27">
        <f t="shared" si="12"/>
        <v>0</v>
      </c>
      <c r="H145" s="27">
        <f t="shared" si="13"/>
        <v>0</v>
      </c>
      <c r="I145" s="27">
        <f t="shared" si="14"/>
        <v>0</v>
      </c>
      <c r="J145" s="26" t="s">
        <v>257</v>
      </c>
      <c r="K145" s="164"/>
    </row>
    <row r="146" spans="1:11" ht="16.5" thickBot="1">
      <c r="A146" s="26">
        <v>125</v>
      </c>
      <c r="B146" s="26" t="s">
        <v>448</v>
      </c>
      <c r="C146" s="142">
        <v>5</v>
      </c>
      <c r="D146" s="26" t="s">
        <v>19</v>
      </c>
      <c r="E146" s="29"/>
      <c r="F146" s="90"/>
      <c r="G146" s="27">
        <f t="shared" si="12"/>
        <v>0</v>
      </c>
      <c r="H146" s="27">
        <f t="shared" si="13"/>
        <v>0</v>
      </c>
      <c r="I146" s="27">
        <f t="shared" si="14"/>
        <v>0</v>
      </c>
      <c r="J146" s="26" t="s">
        <v>257</v>
      </c>
      <c r="K146" s="164"/>
    </row>
    <row r="147" spans="1:11" ht="16.5" thickBot="1">
      <c r="A147" s="26">
        <v>126</v>
      </c>
      <c r="B147" s="26" t="s">
        <v>449</v>
      </c>
      <c r="C147" s="142">
        <v>10</v>
      </c>
      <c r="D147" s="26" t="s">
        <v>19</v>
      </c>
      <c r="E147" s="29"/>
      <c r="F147" s="90"/>
      <c r="G147" s="27">
        <f t="shared" si="12"/>
        <v>0</v>
      </c>
      <c r="H147" s="27">
        <f t="shared" si="13"/>
        <v>0</v>
      </c>
      <c r="I147" s="27">
        <f t="shared" si="14"/>
        <v>0</v>
      </c>
      <c r="J147" s="26" t="s">
        <v>257</v>
      </c>
      <c r="K147" s="164"/>
    </row>
    <row r="148" spans="1:11" ht="16.5" thickBot="1">
      <c r="A148" s="26">
        <v>127</v>
      </c>
      <c r="B148" s="26" t="s">
        <v>450</v>
      </c>
      <c r="C148" s="142">
        <v>10</v>
      </c>
      <c r="D148" s="26" t="s">
        <v>19</v>
      </c>
      <c r="E148" s="29"/>
      <c r="F148" s="90"/>
      <c r="G148" s="27">
        <f t="shared" si="12"/>
        <v>0</v>
      </c>
      <c r="H148" s="27">
        <f t="shared" si="13"/>
        <v>0</v>
      </c>
      <c r="I148" s="27">
        <f t="shared" si="14"/>
        <v>0</v>
      </c>
      <c r="J148" s="26" t="s">
        <v>257</v>
      </c>
      <c r="K148" s="164"/>
    </row>
    <row r="149" spans="1:11" ht="16.5" thickBot="1">
      <c r="A149" s="26">
        <v>128</v>
      </c>
      <c r="B149" s="26" t="s">
        <v>451</v>
      </c>
      <c r="C149" s="142">
        <v>10</v>
      </c>
      <c r="D149" s="26" t="s">
        <v>52</v>
      </c>
      <c r="E149" s="29"/>
      <c r="F149" s="90"/>
      <c r="G149" s="27">
        <f t="shared" si="12"/>
        <v>0</v>
      </c>
      <c r="H149" s="27">
        <f t="shared" si="13"/>
        <v>0</v>
      </c>
      <c r="I149" s="27">
        <f t="shared" si="14"/>
        <v>0</v>
      </c>
      <c r="J149" s="26" t="s">
        <v>257</v>
      </c>
      <c r="K149" s="164"/>
    </row>
    <row r="150" spans="1:11" ht="16.5" thickBot="1">
      <c r="A150" s="26">
        <v>129</v>
      </c>
      <c r="B150" s="26" t="s">
        <v>452</v>
      </c>
      <c r="C150" s="142">
        <v>15</v>
      </c>
      <c r="D150" s="26" t="s">
        <v>25</v>
      </c>
      <c r="E150" s="29"/>
      <c r="F150" s="90"/>
      <c r="G150" s="27">
        <f t="shared" si="12"/>
        <v>0</v>
      </c>
      <c r="H150" s="27">
        <f t="shared" si="13"/>
        <v>0</v>
      </c>
      <c r="I150" s="27">
        <f t="shared" si="14"/>
        <v>0</v>
      </c>
      <c r="J150" s="26" t="s">
        <v>257</v>
      </c>
      <c r="K150" s="164"/>
    </row>
    <row r="151" spans="1:11" ht="16.5" thickBot="1">
      <c r="A151" s="26">
        <v>130</v>
      </c>
      <c r="B151" s="26" t="s">
        <v>453</v>
      </c>
      <c r="C151" s="142">
        <v>15</v>
      </c>
      <c r="D151" s="26" t="s">
        <v>25</v>
      </c>
      <c r="E151" s="29"/>
      <c r="F151" s="90"/>
      <c r="G151" s="27">
        <f t="shared" si="12"/>
        <v>0</v>
      </c>
      <c r="H151" s="27">
        <f t="shared" si="13"/>
        <v>0</v>
      </c>
      <c r="I151" s="27">
        <f t="shared" si="14"/>
        <v>0</v>
      </c>
      <c r="J151" s="26" t="s">
        <v>257</v>
      </c>
      <c r="K151" s="164"/>
    </row>
    <row r="152" spans="1:11" ht="16.5" thickBot="1">
      <c r="A152" s="26">
        <v>131</v>
      </c>
      <c r="B152" s="26" t="s">
        <v>454</v>
      </c>
      <c r="C152" s="142">
        <v>5</v>
      </c>
      <c r="D152" s="26" t="s">
        <v>25</v>
      </c>
      <c r="E152" s="29"/>
      <c r="F152" s="90"/>
      <c r="G152" s="27">
        <f t="shared" si="12"/>
        <v>0</v>
      </c>
      <c r="H152" s="27">
        <f t="shared" si="13"/>
        <v>0</v>
      </c>
      <c r="I152" s="27">
        <f t="shared" si="14"/>
        <v>0</v>
      </c>
      <c r="J152" s="26" t="s">
        <v>257</v>
      </c>
      <c r="K152" s="164"/>
    </row>
    <row r="153" spans="1:11" ht="16.5" thickBot="1">
      <c r="A153" s="26">
        <v>132</v>
      </c>
      <c r="B153" s="26" t="s">
        <v>455</v>
      </c>
      <c r="C153" s="142">
        <v>5</v>
      </c>
      <c r="D153" s="26" t="s">
        <v>25</v>
      </c>
      <c r="E153" s="29"/>
      <c r="F153" s="90"/>
      <c r="G153" s="27">
        <f t="shared" si="12"/>
        <v>0</v>
      </c>
      <c r="H153" s="27">
        <f t="shared" si="13"/>
        <v>0</v>
      </c>
      <c r="I153" s="27">
        <f t="shared" si="14"/>
        <v>0</v>
      </c>
      <c r="J153" s="26" t="s">
        <v>257</v>
      </c>
      <c r="K153" s="164"/>
    </row>
    <row r="154" spans="1:11" ht="16.5" thickBot="1">
      <c r="A154" s="26">
        <v>133</v>
      </c>
      <c r="B154" s="26" t="s">
        <v>456</v>
      </c>
      <c r="C154" s="142">
        <v>1</v>
      </c>
      <c r="D154" s="26" t="s">
        <v>25</v>
      </c>
      <c r="E154" s="29"/>
      <c r="F154" s="90"/>
      <c r="G154" s="27">
        <f t="shared" si="12"/>
        <v>0</v>
      </c>
      <c r="H154" s="27">
        <f t="shared" si="13"/>
        <v>0</v>
      </c>
      <c r="I154" s="27">
        <f t="shared" si="14"/>
        <v>0</v>
      </c>
      <c r="J154" s="110" t="s">
        <v>257</v>
      </c>
      <c r="K154" s="164"/>
    </row>
    <row r="155" spans="1:11" ht="15.75">
      <c r="A155" s="26">
        <v>134</v>
      </c>
      <c r="B155" s="26" t="s">
        <v>457</v>
      </c>
      <c r="C155" s="143">
        <v>60</v>
      </c>
      <c r="D155" s="26" t="s">
        <v>19</v>
      </c>
      <c r="E155" s="29"/>
      <c r="F155" s="90"/>
      <c r="G155" s="27">
        <f t="shared" si="12"/>
        <v>0</v>
      </c>
      <c r="H155" s="27">
        <f t="shared" si="13"/>
        <v>0</v>
      </c>
      <c r="I155" s="27">
        <f t="shared" si="14"/>
        <v>0</v>
      </c>
      <c r="J155" s="26" t="s">
        <v>257</v>
      </c>
      <c r="K155" s="164"/>
    </row>
    <row r="156" spans="1:11" ht="15.75">
      <c r="A156" s="26">
        <v>135</v>
      </c>
      <c r="B156" s="26" t="s">
        <v>458</v>
      </c>
      <c r="C156" s="144">
        <v>30</v>
      </c>
      <c r="D156" s="26" t="s">
        <v>19</v>
      </c>
      <c r="E156" s="29"/>
      <c r="F156" s="90"/>
      <c r="G156" s="27">
        <f t="shared" si="12"/>
        <v>0</v>
      </c>
      <c r="H156" s="27">
        <f t="shared" si="13"/>
        <v>0</v>
      </c>
      <c r="I156" s="27">
        <f t="shared" si="14"/>
        <v>0</v>
      </c>
      <c r="J156" s="26" t="s">
        <v>257</v>
      </c>
      <c r="K156" s="164"/>
    </row>
    <row r="157" spans="1:11" ht="16.5" thickBot="1">
      <c r="A157" s="26">
        <v>136</v>
      </c>
      <c r="B157" s="26" t="s">
        <v>459</v>
      </c>
      <c r="C157" s="145">
        <v>10</v>
      </c>
      <c r="D157" s="26" t="s">
        <v>19</v>
      </c>
      <c r="E157" s="29"/>
      <c r="F157" s="90"/>
      <c r="G157" s="27">
        <f t="shared" si="12"/>
        <v>0</v>
      </c>
      <c r="H157" s="178">
        <f t="shared" si="13"/>
        <v>0</v>
      </c>
      <c r="I157" s="178">
        <f t="shared" si="14"/>
        <v>0</v>
      </c>
      <c r="J157" s="26" t="s">
        <v>257</v>
      </c>
      <c r="K157" s="164"/>
    </row>
    <row r="158" spans="1:11" s="34" customFormat="1" ht="28.5" customHeight="1" thickBot="1">
      <c r="A158" s="165" t="s">
        <v>554</v>
      </c>
      <c r="B158" s="165"/>
      <c r="C158" s="165"/>
      <c r="D158" s="165"/>
      <c r="E158" s="165"/>
      <c r="F158" s="165"/>
      <c r="G158" s="176"/>
      <c r="H158" s="179">
        <f>SUM(H11:H157)</f>
        <v>0</v>
      </c>
      <c r="I158" s="180">
        <f>SUM(I11:I157)</f>
        <v>0</v>
      </c>
      <c r="J158" s="181"/>
      <c r="K158" s="96"/>
    </row>
    <row r="159" spans="1:11">
      <c r="I159" s="85"/>
      <c r="J159" s="85"/>
    </row>
    <row r="162" spans="7:8">
      <c r="G162" s="1" t="s">
        <v>67</v>
      </c>
    </row>
    <row r="163" spans="7:8">
      <c r="G163" s="35" t="s">
        <v>68</v>
      </c>
      <c r="H163" s="35"/>
    </row>
  </sheetData>
  <sheetProtection algorithmName="SHA-512" hashValue="3AXPHDYKUUtsEjfTqKf2mIArnCNDW4BMflYr8dcr+jvPwKMYTnC1A01X7qDD4Thy3lN7dQPvF7GkRsZ+3yYvbw==" saltValue="heUTgIouFbSwFaWlrcErCw==" spinCount="100000" sheet="1" selectLockedCells="1"/>
  <protectedRanges>
    <protectedRange sqref="C11:C157" name="Rozstęp1_10_1"/>
  </protectedRanges>
  <mergeCells count="2">
    <mergeCell ref="K11:K157"/>
    <mergeCell ref="A158:G158"/>
  </mergeCells>
  <conditionalFormatting sqref="H11:I11">
    <cfRule type="cellIs" dxfId="25" priority="3" operator="equal">
      <formula>0</formula>
    </cfRule>
  </conditionalFormatting>
  <conditionalFormatting sqref="H12:I157">
    <cfRule type="cellIs" dxfId="24" priority="4" operator="equal">
      <formula>0</formula>
    </cfRule>
  </conditionalFormatting>
  <conditionalFormatting sqref="G11:G157">
    <cfRule type="cellIs" dxfId="23" priority="5" operator="equal">
      <formula>0</formula>
    </cfRule>
  </conditionalFormatting>
  <conditionalFormatting sqref="H158:I158">
    <cfRule type="cellIs" dxfId="22" priority="1" operator="equal">
      <formula>0</formula>
    </cfRule>
  </conditionalFormatting>
  <pageMargins left="0.70833333333333304" right="0.70833333333333304" top="0.80763888888888902" bottom="0.49236111111111103" header="0.51180555555555496" footer="0.51180555555555496"/>
  <pageSetup paperSize="9" scale="82" firstPageNumber="0" pageOrder="overThenDown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17"/>
  <sheetViews>
    <sheetView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3.25" style="1" customWidth="1"/>
    <col min="3" max="3" width="7.125" style="1" customWidth="1"/>
    <col min="4" max="4" width="7.625" style="1" customWidth="1"/>
    <col min="5" max="5" width="9.75" style="1" customWidth="1"/>
    <col min="6" max="6" width="7.75" style="1" customWidth="1"/>
    <col min="7" max="7" width="9.5" style="1" customWidth="1"/>
    <col min="8" max="8" width="12.625" style="1" customWidth="1"/>
    <col min="9" max="9" width="13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569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462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463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25"/>
    </row>
    <row r="10" spans="1:17" ht="15.75">
      <c r="A10" s="104" t="s">
        <v>464</v>
      </c>
      <c r="B10" s="105" t="s">
        <v>465</v>
      </c>
      <c r="C10" s="50"/>
      <c r="D10" s="78"/>
      <c r="E10" s="93"/>
      <c r="F10" s="51"/>
      <c r="G10" s="51"/>
      <c r="H10" s="51"/>
      <c r="I10" s="51"/>
      <c r="J10" s="51"/>
      <c r="K10" s="99"/>
    </row>
    <row r="11" spans="1:17" ht="114.75" customHeight="1" thickBot="1">
      <c r="A11" s="100">
        <v>1</v>
      </c>
      <c r="B11" s="78" t="s">
        <v>466</v>
      </c>
      <c r="C11" s="138">
        <v>5500</v>
      </c>
      <c r="D11" s="78" t="s">
        <v>19</v>
      </c>
      <c r="E11" s="29"/>
      <c r="F11" s="55"/>
      <c r="G11" s="27">
        <f>ROUND(E11*(1+F11),2)</f>
        <v>0</v>
      </c>
      <c r="H11" s="178">
        <f>C11*E11</f>
        <v>0</v>
      </c>
      <c r="I11" s="178">
        <f>G11*C11</f>
        <v>0</v>
      </c>
      <c r="J11" s="93" t="s">
        <v>20</v>
      </c>
      <c r="K11" s="56" t="s">
        <v>467</v>
      </c>
    </row>
    <row r="12" spans="1:17" s="34" customFormat="1" ht="33" customHeight="1" thickBot="1">
      <c r="A12" s="165" t="s">
        <v>555</v>
      </c>
      <c r="B12" s="165"/>
      <c r="C12" s="165"/>
      <c r="D12" s="165"/>
      <c r="E12" s="165"/>
      <c r="F12" s="165"/>
      <c r="G12" s="176"/>
      <c r="H12" s="179">
        <f>SUM(H11)</f>
        <v>0</v>
      </c>
      <c r="I12" s="180">
        <f>SUM(I11)</f>
        <v>0</v>
      </c>
      <c r="J12" s="181"/>
      <c r="K12" s="111"/>
    </row>
    <row r="13" spans="1:17">
      <c r="I13" s="85"/>
      <c r="J13" s="85"/>
    </row>
    <row r="14" spans="1:17">
      <c r="I14" s="85"/>
      <c r="J14" s="85"/>
    </row>
    <row r="16" spans="1:17">
      <c r="I16" s="1" t="s">
        <v>67</v>
      </c>
    </row>
    <row r="17" spans="9:10">
      <c r="I17" s="35" t="s">
        <v>68</v>
      </c>
      <c r="J17" s="35"/>
    </row>
  </sheetData>
  <sheetProtection algorithmName="SHA-512" hashValue="r+VVQZMpeI5APRUW1Wl6Z8MluI6czurONqsd+tUtRd1Oxl9n8zU/qmMUpdiYs5l1+O8bncOJflNknRUzxH82gQ==" saltValue="84wtD1W2kRqcfjQ3ot+bnQ==" spinCount="100000" sheet="1" selectLockedCells="1"/>
  <protectedRanges>
    <protectedRange sqref="C11" name="Rozstęp1_11"/>
  </protectedRanges>
  <mergeCells count="1">
    <mergeCell ref="A12:G12"/>
  </mergeCells>
  <conditionalFormatting sqref="H11:I11">
    <cfRule type="cellIs" dxfId="21" priority="3" operator="equal">
      <formula>0</formula>
    </cfRule>
  </conditionalFormatting>
  <conditionalFormatting sqref="G11">
    <cfRule type="cellIs" dxfId="20" priority="4" operator="equal">
      <formula>0</formula>
    </cfRule>
  </conditionalFormatting>
  <conditionalFormatting sqref="H12:I12">
    <cfRule type="cellIs" dxfId="19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17"/>
  <sheetViews>
    <sheetView zoomScale="70" zoomScaleNormal="70" workbookViewId="0">
      <selection activeCell="E11" sqref="E11"/>
    </sheetView>
  </sheetViews>
  <sheetFormatPr defaultRowHeight="14.25"/>
  <cols>
    <col min="1" max="1" width="5.375" style="1" customWidth="1"/>
    <col min="2" max="2" width="34.125" style="1" customWidth="1"/>
    <col min="3" max="3" width="7" style="1" customWidth="1"/>
    <col min="4" max="4" width="7.375" style="1" customWidth="1"/>
    <col min="5" max="5" width="10.875" style="1" customWidth="1"/>
    <col min="6" max="6" width="7.625" style="1" customWidth="1"/>
    <col min="7" max="7" width="11.25" style="1" customWidth="1"/>
    <col min="8" max="8" width="14.375" style="1" customWidth="1"/>
    <col min="9" max="9" width="16.25" style="1" customWidth="1"/>
    <col min="10" max="11" width="17.87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251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468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469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83"/>
    </row>
    <row r="10" spans="1:17" ht="15.75">
      <c r="A10" s="104" t="s">
        <v>464</v>
      </c>
      <c r="B10" s="105" t="s">
        <v>465</v>
      </c>
      <c r="C10" s="50"/>
      <c r="D10" s="78"/>
      <c r="E10" s="93"/>
      <c r="F10" s="51"/>
      <c r="G10" s="51"/>
      <c r="H10" s="51"/>
      <c r="I10" s="51"/>
      <c r="J10" s="51"/>
      <c r="K10" s="99"/>
    </row>
    <row r="11" spans="1:17" ht="133.5" customHeight="1" thickBot="1">
      <c r="A11" s="100">
        <v>1</v>
      </c>
      <c r="B11" s="78" t="s">
        <v>466</v>
      </c>
      <c r="C11" s="138">
        <v>4000</v>
      </c>
      <c r="D11" s="78" t="s">
        <v>19</v>
      </c>
      <c r="E11" s="29"/>
      <c r="F11" s="55"/>
      <c r="G11" s="27">
        <f>ROUND(E11*(1+F11),2)</f>
        <v>0</v>
      </c>
      <c r="H11" s="178">
        <f>C11*E11</f>
        <v>0</v>
      </c>
      <c r="I11" s="178">
        <f>G11*C11</f>
        <v>0</v>
      </c>
      <c r="J11" s="93" t="s">
        <v>20</v>
      </c>
      <c r="K11" s="56" t="s">
        <v>467</v>
      </c>
    </row>
    <row r="12" spans="1:17" s="34" customFormat="1" ht="30.75" customHeight="1" thickBot="1">
      <c r="A12" s="165" t="s">
        <v>556</v>
      </c>
      <c r="B12" s="165"/>
      <c r="C12" s="165"/>
      <c r="D12" s="165"/>
      <c r="E12" s="165"/>
      <c r="F12" s="165"/>
      <c r="G12" s="176"/>
      <c r="H12" s="179">
        <f>SUM(H11)</f>
        <v>0</v>
      </c>
      <c r="I12" s="180">
        <f>SUM(I11)</f>
        <v>0</v>
      </c>
      <c r="J12" s="181"/>
      <c r="K12" s="111"/>
    </row>
    <row r="16" spans="1:17">
      <c r="I16" s="1" t="s">
        <v>67</v>
      </c>
    </row>
    <row r="17" spans="9:10">
      <c r="I17" s="35" t="s">
        <v>68</v>
      </c>
      <c r="J17" s="35"/>
    </row>
  </sheetData>
  <sheetProtection algorithmName="SHA-512" hashValue="kgYmzrMacneNRxoM5sznX/xo5nLU+tPeQPW/R8Ljg0HjtdiiU9X7eSoOyEWWFq2lIEDy/7980YRGBAe5K7VHjg==" saltValue="hGvXzOwEfm6y8YF/zzgfog==" spinCount="100000" sheet="1" selectLockedCells="1"/>
  <protectedRanges>
    <protectedRange sqref="C11" name="Rozstęp1_10"/>
  </protectedRanges>
  <mergeCells count="1">
    <mergeCell ref="A12:G12"/>
  </mergeCells>
  <conditionalFormatting sqref="H11:I11">
    <cfRule type="cellIs" dxfId="18" priority="3" operator="equal">
      <formula>0</formula>
    </cfRule>
  </conditionalFormatting>
  <conditionalFormatting sqref="G11">
    <cfRule type="cellIs" dxfId="17" priority="4" operator="equal">
      <formula>0</formula>
    </cfRule>
  </conditionalFormatting>
  <conditionalFormatting sqref="H12:I12">
    <cfRule type="cellIs" dxfId="16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0" firstPageNumber="0" pageOrder="overThenDown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2"/>
  <sheetViews>
    <sheetView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3.75" style="112" customWidth="1"/>
    <col min="3" max="3" width="7.125" style="1" customWidth="1"/>
    <col min="4" max="4" width="7.75" style="1" customWidth="1"/>
    <col min="5" max="5" width="9.75" style="1" customWidth="1"/>
    <col min="6" max="6" width="7.75" style="1" customWidth="1"/>
    <col min="7" max="7" width="11.125" style="1" customWidth="1"/>
    <col min="8" max="8" width="13" style="1" customWidth="1"/>
    <col min="9" max="9" width="15.1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11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14"/>
      <c r="C2" s="4"/>
      <c r="D2" s="2"/>
      <c r="E2" s="2"/>
      <c r="F2" s="2"/>
      <c r="G2" s="2"/>
      <c r="H2" s="2"/>
      <c r="I2" s="2"/>
      <c r="J2" s="2"/>
      <c r="K2" s="6" t="s">
        <v>278</v>
      </c>
      <c r="L2" s="2"/>
      <c r="M2" s="6"/>
      <c r="N2" s="2"/>
      <c r="O2" s="2"/>
      <c r="P2" s="2"/>
      <c r="Q2" s="2"/>
    </row>
    <row r="3" spans="1:17" ht="15">
      <c r="A3" s="2"/>
      <c r="B3" s="114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15"/>
      <c r="C4" s="10"/>
      <c r="D4" s="11"/>
      <c r="E4" s="5" t="s">
        <v>470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14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16" t="s">
        <v>471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117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119"/>
      <c r="C9" s="38"/>
      <c r="D9" s="37"/>
      <c r="E9" s="39"/>
      <c r="F9" s="39"/>
      <c r="G9" s="39"/>
      <c r="H9" s="39"/>
      <c r="I9" s="39"/>
      <c r="J9" s="39"/>
      <c r="K9" s="25"/>
    </row>
    <row r="10" spans="1:17" ht="15.75">
      <c r="A10" s="36" t="s">
        <v>472</v>
      </c>
      <c r="B10" s="120" t="s">
        <v>473</v>
      </c>
      <c r="C10" s="50"/>
      <c r="D10" s="42"/>
      <c r="E10" s="43"/>
      <c r="F10" s="43"/>
      <c r="G10" s="43"/>
      <c r="H10" s="43"/>
      <c r="I10" s="43"/>
      <c r="J10" s="43"/>
      <c r="K10" s="84"/>
    </row>
    <row r="11" spans="1:17" ht="39.75" customHeight="1" thickBot="1">
      <c r="A11" s="53">
        <v>1</v>
      </c>
      <c r="B11" s="121" t="s">
        <v>474</v>
      </c>
      <c r="C11" s="134">
        <v>800</v>
      </c>
      <c r="D11" s="42" t="s">
        <v>19</v>
      </c>
      <c r="E11" s="54"/>
      <c r="F11" s="55"/>
      <c r="G11" s="27">
        <f t="shared" ref="G11:G26" si="0">ROUND(E11*(1+F11),2)</f>
        <v>0</v>
      </c>
      <c r="H11" s="27">
        <f t="shared" ref="H11:H26" si="1">C11*E11</f>
        <v>0</v>
      </c>
      <c r="I11" s="27">
        <f t="shared" ref="I11:I26" si="2">G11*C11</f>
        <v>0</v>
      </c>
      <c r="J11" s="171" t="s">
        <v>475</v>
      </c>
      <c r="K11" s="164" t="s">
        <v>476</v>
      </c>
    </row>
    <row r="12" spans="1:17" ht="16.5" thickBot="1">
      <c r="A12" s="53">
        <v>2</v>
      </c>
      <c r="B12" s="122" t="s">
        <v>477</v>
      </c>
      <c r="C12" s="134">
        <v>50</v>
      </c>
      <c r="D12" s="42" t="s">
        <v>25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171"/>
      <c r="K12" s="164"/>
    </row>
    <row r="13" spans="1:17" ht="16.5" thickBot="1">
      <c r="A13" s="53">
        <v>3</v>
      </c>
      <c r="B13" s="122" t="s">
        <v>478</v>
      </c>
      <c r="C13" s="134">
        <v>20</v>
      </c>
      <c r="D13" s="42" t="s">
        <v>25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171"/>
      <c r="K13" s="164"/>
    </row>
    <row r="14" spans="1:17" ht="16.5" thickBot="1">
      <c r="A14" s="53">
        <v>4</v>
      </c>
      <c r="B14" s="122" t="s">
        <v>479</v>
      </c>
      <c r="C14" s="134">
        <v>0</v>
      </c>
      <c r="D14" s="42" t="s">
        <v>25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171"/>
      <c r="K14" s="164"/>
    </row>
    <row r="15" spans="1:17" ht="16.5" thickBot="1">
      <c r="A15" s="53">
        <v>5</v>
      </c>
      <c r="B15" s="122" t="s">
        <v>480</v>
      </c>
      <c r="C15" s="134">
        <v>50</v>
      </c>
      <c r="D15" s="42" t="s">
        <v>25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171"/>
      <c r="K15" s="164"/>
    </row>
    <row r="16" spans="1:17" ht="32.25" thickBot="1">
      <c r="A16" s="53">
        <v>6</v>
      </c>
      <c r="B16" s="121" t="s">
        <v>481</v>
      </c>
      <c r="C16" s="134">
        <v>20</v>
      </c>
      <c r="D16" s="42" t="s">
        <v>25</v>
      </c>
      <c r="E16" s="54"/>
      <c r="F16" s="55"/>
      <c r="G16" s="27">
        <f t="shared" si="0"/>
        <v>0</v>
      </c>
      <c r="H16" s="27">
        <f t="shared" si="1"/>
        <v>0</v>
      </c>
      <c r="I16" s="27">
        <f t="shared" si="2"/>
        <v>0</v>
      </c>
      <c r="J16" s="171"/>
      <c r="K16" s="164"/>
    </row>
    <row r="17" spans="1:11" ht="16.5" thickBot="1">
      <c r="A17" s="53">
        <v>7</v>
      </c>
      <c r="B17" s="122" t="s">
        <v>482</v>
      </c>
      <c r="C17" s="134">
        <v>10500</v>
      </c>
      <c r="D17" s="42" t="s">
        <v>25</v>
      </c>
      <c r="E17" s="54"/>
      <c r="F17" s="55"/>
      <c r="G17" s="27">
        <f t="shared" si="0"/>
        <v>0</v>
      </c>
      <c r="H17" s="27">
        <f t="shared" si="1"/>
        <v>0</v>
      </c>
      <c r="I17" s="27">
        <f t="shared" si="2"/>
        <v>0</v>
      </c>
      <c r="J17" s="171"/>
      <c r="K17" s="164"/>
    </row>
    <row r="18" spans="1:11" ht="16.5" thickBot="1">
      <c r="A18" s="53">
        <v>8</v>
      </c>
      <c r="B18" s="122" t="s">
        <v>483</v>
      </c>
      <c r="C18" s="134">
        <v>2000</v>
      </c>
      <c r="D18" s="42" t="s">
        <v>25</v>
      </c>
      <c r="E18" s="54"/>
      <c r="F18" s="55"/>
      <c r="G18" s="27">
        <f t="shared" si="0"/>
        <v>0</v>
      </c>
      <c r="H18" s="27">
        <f t="shared" si="1"/>
        <v>0</v>
      </c>
      <c r="I18" s="27">
        <f t="shared" si="2"/>
        <v>0</v>
      </c>
      <c r="J18" s="171"/>
      <c r="K18" s="164"/>
    </row>
    <row r="19" spans="1:11" ht="16.5" thickBot="1">
      <c r="A19" s="53">
        <v>9</v>
      </c>
      <c r="B19" s="122" t="s">
        <v>484</v>
      </c>
      <c r="C19" s="134">
        <v>400</v>
      </c>
      <c r="D19" s="42" t="s">
        <v>25</v>
      </c>
      <c r="E19" s="54"/>
      <c r="F19" s="55"/>
      <c r="G19" s="27">
        <f t="shared" si="0"/>
        <v>0</v>
      </c>
      <c r="H19" s="27">
        <f t="shared" si="1"/>
        <v>0</v>
      </c>
      <c r="I19" s="27">
        <f t="shared" si="2"/>
        <v>0</v>
      </c>
      <c r="J19" s="171"/>
      <c r="K19" s="164"/>
    </row>
    <row r="20" spans="1:11" ht="16.5" thickBot="1">
      <c r="A20" s="53">
        <v>10</v>
      </c>
      <c r="B20" s="122" t="s">
        <v>485</v>
      </c>
      <c r="C20" s="134">
        <v>50</v>
      </c>
      <c r="D20" s="42" t="s">
        <v>25</v>
      </c>
      <c r="E20" s="54"/>
      <c r="F20" s="55"/>
      <c r="G20" s="27">
        <f t="shared" si="0"/>
        <v>0</v>
      </c>
      <c r="H20" s="27">
        <f t="shared" si="1"/>
        <v>0</v>
      </c>
      <c r="I20" s="27">
        <f t="shared" si="2"/>
        <v>0</v>
      </c>
      <c r="J20" s="171"/>
      <c r="K20" s="164"/>
    </row>
    <row r="21" spans="1:11" ht="16.5" thickBot="1">
      <c r="A21" s="53">
        <v>11</v>
      </c>
      <c r="B21" s="122" t="s">
        <v>486</v>
      </c>
      <c r="C21" s="134">
        <v>100</v>
      </c>
      <c r="D21" s="42" t="s">
        <v>19</v>
      </c>
      <c r="E21" s="54"/>
      <c r="F21" s="55"/>
      <c r="G21" s="27">
        <f t="shared" si="0"/>
        <v>0</v>
      </c>
      <c r="H21" s="27">
        <f t="shared" si="1"/>
        <v>0</v>
      </c>
      <c r="I21" s="27">
        <f t="shared" si="2"/>
        <v>0</v>
      </c>
      <c r="J21" s="171"/>
      <c r="K21" s="164"/>
    </row>
    <row r="22" spans="1:11" ht="16.5" thickBot="1">
      <c r="A22" s="53">
        <v>12</v>
      </c>
      <c r="B22" s="122" t="s">
        <v>487</v>
      </c>
      <c r="C22" s="134">
        <v>150</v>
      </c>
      <c r="D22" s="42" t="s">
        <v>19</v>
      </c>
      <c r="E22" s="54"/>
      <c r="F22" s="55"/>
      <c r="G22" s="27">
        <f t="shared" si="0"/>
        <v>0</v>
      </c>
      <c r="H22" s="27">
        <f t="shared" si="1"/>
        <v>0</v>
      </c>
      <c r="I22" s="27">
        <f t="shared" si="2"/>
        <v>0</v>
      </c>
      <c r="J22" s="171"/>
      <c r="K22" s="164"/>
    </row>
    <row r="23" spans="1:11" ht="16.5" thickBot="1">
      <c r="A23" s="53">
        <v>13</v>
      </c>
      <c r="B23" s="122" t="s">
        <v>488</v>
      </c>
      <c r="C23" s="134">
        <v>200</v>
      </c>
      <c r="D23" s="42" t="s">
        <v>25</v>
      </c>
      <c r="E23" s="54"/>
      <c r="F23" s="55"/>
      <c r="G23" s="27">
        <f t="shared" si="0"/>
        <v>0</v>
      </c>
      <c r="H23" s="27">
        <f t="shared" si="1"/>
        <v>0</v>
      </c>
      <c r="I23" s="27">
        <f t="shared" si="2"/>
        <v>0</v>
      </c>
      <c r="J23" s="171"/>
      <c r="K23" s="164"/>
    </row>
    <row r="24" spans="1:11" ht="16.5" thickBot="1">
      <c r="A24" s="26">
        <v>14</v>
      </c>
      <c r="B24" s="123" t="s">
        <v>489</v>
      </c>
      <c r="C24" s="134">
        <v>30</v>
      </c>
      <c r="D24" s="26" t="s">
        <v>25</v>
      </c>
      <c r="E24" s="54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171"/>
      <c r="K24" s="164"/>
    </row>
    <row r="25" spans="1:11" ht="16.5" thickBot="1">
      <c r="A25" s="26">
        <v>15</v>
      </c>
      <c r="B25" s="123" t="s">
        <v>490</v>
      </c>
      <c r="C25" s="134">
        <v>150</v>
      </c>
      <c r="D25" s="26" t="s">
        <v>25</v>
      </c>
      <c r="E25" s="54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171"/>
      <c r="K25" s="164"/>
    </row>
    <row r="26" spans="1:11" ht="16.5" thickBot="1">
      <c r="A26" s="26">
        <v>16</v>
      </c>
      <c r="B26" s="123" t="s">
        <v>491</v>
      </c>
      <c r="C26" s="134">
        <v>150</v>
      </c>
      <c r="D26" s="26" t="s">
        <v>25</v>
      </c>
      <c r="E26" s="54"/>
      <c r="F26" s="90"/>
      <c r="G26" s="27">
        <f t="shared" si="0"/>
        <v>0</v>
      </c>
      <c r="H26" s="178">
        <f t="shared" si="1"/>
        <v>0</v>
      </c>
      <c r="I26" s="178">
        <f t="shared" si="2"/>
        <v>0</v>
      </c>
      <c r="J26" s="171"/>
      <c r="K26" s="124"/>
    </row>
    <row r="27" spans="1:11" s="34" customFormat="1" ht="18.75" customHeight="1" thickBot="1">
      <c r="A27" s="162" t="s">
        <v>557</v>
      </c>
      <c r="B27" s="162"/>
      <c r="C27" s="162"/>
      <c r="D27" s="162"/>
      <c r="E27" s="162"/>
      <c r="F27" s="162"/>
      <c r="G27" s="182"/>
      <c r="H27" s="179">
        <f>SUM(H11:H26)</f>
        <v>0</v>
      </c>
      <c r="I27" s="180">
        <f>SUM(I11:I26)</f>
        <v>0</v>
      </c>
      <c r="J27" s="102"/>
      <c r="K27" s="111"/>
    </row>
    <row r="31" spans="1:11">
      <c r="I31" s="1" t="s">
        <v>67</v>
      </c>
    </row>
    <row r="32" spans="1:11">
      <c r="I32" s="35" t="s">
        <v>68</v>
      </c>
      <c r="J32" s="35"/>
    </row>
  </sheetData>
  <sheetProtection algorithmName="SHA-512" hashValue="7Pl2z4AujgVJ1VB1rv2lRSLlYaMMpGDy/6I1ItoznNi2c2hwNiq8Oi9ZK5x+irls3+hUop0V8Q8Pzj0elMQ0xQ==" saltValue="AWJWF6SP/AoJUm2cjL3DDA==" spinCount="100000" sheet="1" selectLockedCells="1"/>
  <protectedRanges>
    <protectedRange sqref="C11" name="Rozstęp1"/>
    <protectedRange sqref="C12:C26" name="Rozstęp1_12_1"/>
  </protectedRanges>
  <mergeCells count="3">
    <mergeCell ref="J11:J26"/>
    <mergeCell ref="K11:K25"/>
    <mergeCell ref="A27:G27"/>
  </mergeCells>
  <conditionalFormatting sqref="H11:I11">
    <cfRule type="cellIs" dxfId="15" priority="3" operator="equal">
      <formula>0</formula>
    </cfRule>
  </conditionalFormatting>
  <conditionalFormatting sqref="H12:I26">
    <cfRule type="cellIs" dxfId="14" priority="4" operator="equal">
      <formula>0</formula>
    </cfRule>
  </conditionalFormatting>
  <conditionalFormatting sqref="G11:G26">
    <cfRule type="cellIs" dxfId="13" priority="5" operator="equal">
      <formula>0</formula>
    </cfRule>
  </conditionalFormatting>
  <conditionalFormatting sqref="H27:I27">
    <cfRule type="cellIs" dxfId="12" priority="1" operator="equal">
      <formula>0</formula>
    </cfRule>
  </conditionalFormatting>
  <pageMargins left="0.70833333333333304" right="0.70833333333333304" top="0.82708333333333295" bottom="0.74791666666666701" header="0.51180555555555496" footer="0.51180555555555496"/>
  <pageSetup paperSize="9" scale="80" firstPageNumber="0" pageOrder="overThenDown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2"/>
  <sheetViews>
    <sheetView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1.75" style="125" customWidth="1"/>
    <col min="3" max="3" width="7.5" style="1" customWidth="1"/>
    <col min="4" max="4" width="7.25" style="1" customWidth="1"/>
    <col min="5" max="5" width="9.625" style="1" customWidth="1"/>
    <col min="6" max="6" width="8" style="1" customWidth="1"/>
    <col min="7" max="7" width="10.875" style="1" customWidth="1"/>
    <col min="8" max="8" width="12.625" style="1" customWidth="1"/>
    <col min="9" max="9" width="14.87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 ht="14.25" customHeight="1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4.25" customHeight="1">
      <c r="A2" s="2"/>
      <c r="B2" s="126"/>
      <c r="C2" s="4"/>
      <c r="D2" s="2"/>
      <c r="E2" s="2"/>
      <c r="F2" s="2"/>
      <c r="G2" s="2"/>
      <c r="H2" s="2"/>
      <c r="I2" s="2"/>
      <c r="J2" s="2"/>
      <c r="K2" s="6" t="s">
        <v>568</v>
      </c>
      <c r="L2" s="2"/>
      <c r="M2" s="6"/>
      <c r="N2" s="2"/>
      <c r="O2" s="2"/>
      <c r="P2" s="2"/>
      <c r="Q2" s="2"/>
    </row>
    <row r="3" spans="1:17" ht="14.25" customHeight="1">
      <c r="A3" s="2"/>
      <c r="B3" s="126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4.25" customHeight="1">
      <c r="A4" s="8"/>
      <c r="B4" s="127"/>
      <c r="C4" s="10"/>
      <c r="D4" s="11"/>
      <c r="E4" s="5" t="s">
        <v>492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4.25" customHeight="1">
      <c r="A5" s="2"/>
      <c r="B5" s="126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4.25" customHeight="1">
      <c r="A6" s="2"/>
      <c r="B6" s="173" t="s">
        <v>493</v>
      </c>
      <c r="C6" s="174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 ht="14.25" customHeight="1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s="125" customFormat="1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 customHeight="1">
      <c r="A9" s="36"/>
      <c r="B9" s="37"/>
      <c r="C9" s="38"/>
      <c r="D9" s="37"/>
      <c r="E9" s="39"/>
      <c r="F9" s="39"/>
      <c r="G9" s="39"/>
      <c r="H9" s="39"/>
      <c r="I9" s="39"/>
      <c r="J9" s="39"/>
      <c r="K9" s="83"/>
    </row>
    <row r="10" spans="1:17" ht="15.75" customHeight="1">
      <c r="A10" s="36" t="s">
        <v>472</v>
      </c>
      <c r="B10" s="41" t="s">
        <v>473</v>
      </c>
      <c r="C10" s="50"/>
      <c r="D10" s="42"/>
      <c r="E10" s="43"/>
      <c r="F10" s="43"/>
      <c r="G10" s="43"/>
      <c r="H10" s="43"/>
      <c r="I10" s="43"/>
      <c r="J10" s="43"/>
      <c r="K10" s="84"/>
    </row>
    <row r="11" spans="1:17" ht="36" customHeight="1" thickBot="1">
      <c r="A11" s="53">
        <v>1</v>
      </c>
      <c r="B11" s="42" t="s">
        <v>474</v>
      </c>
      <c r="C11" s="134">
        <v>1300</v>
      </c>
      <c r="D11" s="42" t="s">
        <v>19</v>
      </c>
      <c r="E11" s="54"/>
      <c r="F11" s="55"/>
      <c r="G11" s="27">
        <f t="shared" ref="G11:G26" si="0">ROUND(E11*(1+F11),2)</f>
        <v>0</v>
      </c>
      <c r="H11" s="27">
        <f t="shared" ref="H11:H26" si="1">C11*E11</f>
        <v>0</v>
      </c>
      <c r="I11" s="27">
        <f t="shared" ref="I11:I26" si="2">G11*C11</f>
        <v>0</v>
      </c>
      <c r="J11" s="172" t="s">
        <v>475</v>
      </c>
      <c r="K11" s="164" t="s">
        <v>476</v>
      </c>
    </row>
    <row r="12" spans="1:17" ht="15.75" customHeight="1" thickBot="1">
      <c r="A12" s="53">
        <v>2</v>
      </c>
      <c r="B12" s="42" t="s">
        <v>477</v>
      </c>
      <c r="C12" s="134">
        <v>100</v>
      </c>
      <c r="D12" s="42" t="s">
        <v>25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172"/>
      <c r="K12" s="164"/>
    </row>
    <row r="13" spans="1:17" ht="15.75" customHeight="1" thickBot="1">
      <c r="A13" s="53">
        <v>3</v>
      </c>
      <c r="B13" s="42" t="s">
        <v>478</v>
      </c>
      <c r="C13" s="134"/>
      <c r="D13" s="42" t="s">
        <v>25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172"/>
      <c r="K13" s="164"/>
    </row>
    <row r="14" spans="1:17" ht="15.75" customHeight="1" thickBot="1">
      <c r="A14" s="53">
        <v>4</v>
      </c>
      <c r="B14" s="42" t="s">
        <v>479</v>
      </c>
      <c r="C14" s="134"/>
      <c r="D14" s="42" t="s">
        <v>25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172"/>
      <c r="K14" s="164"/>
    </row>
    <row r="15" spans="1:17" ht="15.75" customHeight="1" thickBot="1">
      <c r="A15" s="53">
        <v>5</v>
      </c>
      <c r="B15" s="42" t="s">
        <v>480</v>
      </c>
      <c r="C15" s="134"/>
      <c r="D15" s="42" t="s">
        <v>25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172"/>
      <c r="K15" s="164"/>
    </row>
    <row r="16" spans="1:17" ht="52.5" customHeight="1" thickBot="1">
      <c r="A16" s="53">
        <v>6</v>
      </c>
      <c r="B16" s="42" t="s">
        <v>481</v>
      </c>
      <c r="C16" s="134">
        <v>30</v>
      </c>
      <c r="D16" s="42" t="s">
        <v>25</v>
      </c>
      <c r="E16" s="54"/>
      <c r="F16" s="55"/>
      <c r="G16" s="27">
        <f t="shared" si="0"/>
        <v>0</v>
      </c>
      <c r="H16" s="27">
        <f t="shared" si="1"/>
        <v>0</v>
      </c>
      <c r="I16" s="27">
        <f t="shared" si="2"/>
        <v>0</v>
      </c>
      <c r="J16" s="172"/>
      <c r="K16" s="164"/>
    </row>
    <row r="17" spans="1:11" ht="15.75" customHeight="1" thickBot="1">
      <c r="A17" s="53">
        <v>7</v>
      </c>
      <c r="B17" s="42" t="s">
        <v>482</v>
      </c>
      <c r="C17" s="134">
        <v>1300</v>
      </c>
      <c r="D17" s="42" t="s">
        <v>25</v>
      </c>
      <c r="E17" s="54"/>
      <c r="F17" s="55"/>
      <c r="G17" s="27">
        <f t="shared" si="0"/>
        <v>0</v>
      </c>
      <c r="H17" s="27">
        <f t="shared" si="1"/>
        <v>0</v>
      </c>
      <c r="I17" s="27">
        <f t="shared" si="2"/>
        <v>0</v>
      </c>
      <c r="J17" s="172"/>
      <c r="K17" s="164"/>
    </row>
    <row r="18" spans="1:11" ht="15.75" customHeight="1" thickBot="1">
      <c r="A18" s="53">
        <v>8</v>
      </c>
      <c r="B18" s="42" t="s">
        <v>483</v>
      </c>
      <c r="C18" s="134">
        <v>1000</v>
      </c>
      <c r="D18" s="42" t="s">
        <v>25</v>
      </c>
      <c r="E18" s="54"/>
      <c r="F18" s="55"/>
      <c r="G18" s="27">
        <f t="shared" si="0"/>
        <v>0</v>
      </c>
      <c r="H18" s="27">
        <f t="shared" si="1"/>
        <v>0</v>
      </c>
      <c r="I18" s="27">
        <f t="shared" si="2"/>
        <v>0</v>
      </c>
      <c r="J18" s="172"/>
      <c r="K18" s="164"/>
    </row>
    <row r="19" spans="1:11" ht="15.75" customHeight="1" thickBot="1">
      <c r="A19" s="53">
        <v>9</v>
      </c>
      <c r="B19" s="42" t="s">
        <v>484</v>
      </c>
      <c r="C19" s="134">
        <v>200</v>
      </c>
      <c r="D19" s="42" t="s">
        <v>25</v>
      </c>
      <c r="E19" s="54"/>
      <c r="F19" s="55"/>
      <c r="G19" s="27">
        <f t="shared" si="0"/>
        <v>0</v>
      </c>
      <c r="H19" s="27">
        <f t="shared" si="1"/>
        <v>0</v>
      </c>
      <c r="I19" s="27">
        <f t="shared" si="2"/>
        <v>0</v>
      </c>
      <c r="J19" s="172"/>
      <c r="K19" s="164"/>
    </row>
    <row r="20" spans="1:11" ht="15.75" customHeight="1" thickBot="1">
      <c r="A20" s="53">
        <v>10</v>
      </c>
      <c r="B20" s="42" t="s">
        <v>485</v>
      </c>
      <c r="C20" s="134">
        <v>10</v>
      </c>
      <c r="D20" s="42" t="s">
        <v>25</v>
      </c>
      <c r="E20" s="54"/>
      <c r="F20" s="55"/>
      <c r="G20" s="27">
        <f t="shared" si="0"/>
        <v>0</v>
      </c>
      <c r="H20" s="27">
        <f t="shared" si="1"/>
        <v>0</v>
      </c>
      <c r="I20" s="27">
        <f t="shared" si="2"/>
        <v>0</v>
      </c>
      <c r="J20" s="172"/>
      <c r="K20" s="164"/>
    </row>
    <row r="21" spans="1:11" ht="15.75" customHeight="1" thickBot="1">
      <c r="A21" s="53">
        <v>11</v>
      </c>
      <c r="B21" s="42" t="s">
        <v>486</v>
      </c>
      <c r="C21" s="134">
        <v>300</v>
      </c>
      <c r="D21" s="42" t="s">
        <v>19</v>
      </c>
      <c r="E21" s="54"/>
      <c r="F21" s="55"/>
      <c r="G21" s="27">
        <f t="shared" si="0"/>
        <v>0</v>
      </c>
      <c r="H21" s="27">
        <f t="shared" si="1"/>
        <v>0</v>
      </c>
      <c r="I21" s="27">
        <f t="shared" si="2"/>
        <v>0</v>
      </c>
      <c r="J21" s="172"/>
      <c r="K21" s="164"/>
    </row>
    <row r="22" spans="1:11" ht="15.75" customHeight="1" thickBot="1">
      <c r="A22" s="53">
        <v>12</v>
      </c>
      <c r="B22" s="42" t="s">
        <v>487</v>
      </c>
      <c r="C22" s="134">
        <v>0</v>
      </c>
      <c r="D22" s="42" t="s">
        <v>19</v>
      </c>
      <c r="E22" s="54"/>
      <c r="F22" s="55"/>
      <c r="G22" s="27">
        <f t="shared" si="0"/>
        <v>0</v>
      </c>
      <c r="H22" s="27">
        <f t="shared" si="1"/>
        <v>0</v>
      </c>
      <c r="I22" s="27">
        <f t="shared" si="2"/>
        <v>0</v>
      </c>
      <c r="J22" s="172"/>
      <c r="K22" s="164"/>
    </row>
    <row r="23" spans="1:11" ht="15.75" customHeight="1" thickBot="1">
      <c r="A23" s="53">
        <v>13</v>
      </c>
      <c r="B23" s="42" t="s">
        <v>488</v>
      </c>
      <c r="C23" s="134">
        <v>400</v>
      </c>
      <c r="D23" s="42" t="s">
        <v>25</v>
      </c>
      <c r="E23" s="54"/>
      <c r="F23" s="55"/>
      <c r="G23" s="27">
        <f t="shared" si="0"/>
        <v>0</v>
      </c>
      <c r="H23" s="27">
        <f t="shared" si="1"/>
        <v>0</v>
      </c>
      <c r="I23" s="27">
        <f t="shared" si="2"/>
        <v>0</v>
      </c>
      <c r="J23" s="172"/>
      <c r="K23" s="164"/>
    </row>
    <row r="24" spans="1:11" ht="15.75" customHeight="1" thickBot="1">
      <c r="A24" s="26">
        <v>14</v>
      </c>
      <c r="B24" s="26" t="s">
        <v>489</v>
      </c>
      <c r="C24" s="134">
        <v>60</v>
      </c>
      <c r="D24" s="26" t="s">
        <v>25</v>
      </c>
      <c r="E24" s="54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172"/>
      <c r="K24" s="164"/>
    </row>
    <row r="25" spans="1:11" ht="15.75" customHeight="1" thickBot="1">
      <c r="A25" s="26">
        <v>15</v>
      </c>
      <c r="B25" s="26" t="s">
        <v>490</v>
      </c>
      <c r="C25" s="134">
        <v>600</v>
      </c>
      <c r="D25" s="26" t="s">
        <v>25</v>
      </c>
      <c r="E25" s="54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172"/>
      <c r="K25" s="164"/>
    </row>
    <row r="26" spans="1:11" ht="15.75" customHeight="1" thickBot="1">
      <c r="A26" s="26">
        <v>16</v>
      </c>
      <c r="B26" s="26" t="s">
        <v>491</v>
      </c>
      <c r="C26" s="134">
        <v>600</v>
      </c>
      <c r="D26" s="26" t="s">
        <v>25</v>
      </c>
      <c r="E26" s="54"/>
      <c r="F26" s="90"/>
      <c r="G26" s="27">
        <f t="shared" si="0"/>
        <v>0</v>
      </c>
      <c r="H26" s="178">
        <f t="shared" si="1"/>
        <v>0</v>
      </c>
      <c r="I26" s="178">
        <f t="shared" si="2"/>
        <v>0</v>
      </c>
      <c r="J26" s="172"/>
      <c r="K26" s="164"/>
    </row>
    <row r="27" spans="1:11" s="34" customFormat="1" ht="18.75" customHeight="1" thickBot="1">
      <c r="A27" s="165" t="s">
        <v>558</v>
      </c>
      <c r="B27" s="165"/>
      <c r="C27" s="165"/>
      <c r="D27" s="165"/>
      <c r="E27" s="165"/>
      <c r="F27" s="165"/>
      <c r="G27" s="176"/>
      <c r="H27" s="179">
        <f>SUM(H11:H26)</f>
        <v>0</v>
      </c>
      <c r="I27" s="180">
        <f>SUM(I11:I26)</f>
        <v>0</v>
      </c>
      <c r="J27" s="102"/>
      <c r="K27" s="111"/>
    </row>
    <row r="31" spans="1:11" ht="14.25" customHeight="1">
      <c r="I31" s="1" t="s">
        <v>67</v>
      </c>
    </row>
    <row r="32" spans="1:11" ht="14.25" customHeight="1">
      <c r="I32" s="35" t="s">
        <v>68</v>
      </c>
      <c r="J32" s="35"/>
    </row>
  </sheetData>
  <sheetProtection algorithmName="SHA-512" hashValue="ic3unIO+SH5GG0feOUEF3Qjv+X40Pz1/mDJ81JUxmUwXRC5+Bj+ukI5pI+loybI9Ip9NEQakeeANVHDeV0SYgQ==" saltValue="LQzRqEjJ7Dl6XvT313Xbeg==" spinCount="100000" sheet="1" selectLockedCells="1"/>
  <protectedRanges>
    <protectedRange sqref="C11:C26" name="Rozstęp1_10_1"/>
  </protectedRanges>
  <mergeCells count="4">
    <mergeCell ref="J11:J26"/>
    <mergeCell ref="K11:K26"/>
    <mergeCell ref="A27:G27"/>
    <mergeCell ref="B6:C6"/>
  </mergeCells>
  <conditionalFormatting sqref="H11:I11">
    <cfRule type="cellIs" dxfId="11" priority="3" operator="equal">
      <formula>0</formula>
    </cfRule>
  </conditionalFormatting>
  <conditionalFormatting sqref="H12:I26">
    <cfRule type="cellIs" dxfId="10" priority="4" operator="equal">
      <formula>0</formula>
    </cfRule>
  </conditionalFormatting>
  <conditionalFormatting sqref="G11:G26">
    <cfRule type="cellIs" dxfId="9" priority="5" operator="equal">
      <formula>0</formula>
    </cfRule>
  </conditionalFormatting>
  <conditionalFormatting sqref="H27:I27">
    <cfRule type="cellIs" dxfId="8" priority="1" operator="equal">
      <formula>0</formula>
    </cfRule>
  </conditionalFormatting>
  <pageMargins left="0.70833333333333304" right="0.70833333333333304" top="0.78611111111111098" bottom="0.655555555555556" header="0.51180555555555496" footer="0.51180555555555496"/>
  <pageSetup paperSize="9" scale="82" firstPageNumber="0" pageOrder="overThenDown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51"/>
  <sheetViews>
    <sheetView topLeftCell="A11"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4.375" style="125" customWidth="1"/>
    <col min="3" max="3" width="6.875" style="1" customWidth="1"/>
    <col min="4" max="4" width="7.5" style="1" customWidth="1"/>
    <col min="5" max="5" width="9.625" style="1" customWidth="1"/>
    <col min="6" max="6" width="7.5" style="1" customWidth="1"/>
    <col min="7" max="7" width="12.125" style="1" customWidth="1"/>
    <col min="8" max="8" width="11.625" style="1" customWidth="1"/>
    <col min="9" max="9" width="13.3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26"/>
      <c r="C2" s="4"/>
      <c r="D2" s="2"/>
      <c r="E2" s="2"/>
      <c r="F2" s="2"/>
      <c r="G2" s="2"/>
      <c r="H2" s="2"/>
      <c r="I2" s="2"/>
      <c r="J2" s="2"/>
      <c r="K2" s="6" t="s">
        <v>281</v>
      </c>
      <c r="L2" s="2"/>
      <c r="M2" s="6"/>
      <c r="N2" s="2"/>
      <c r="O2" s="2"/>
      <c r="P2" s="2"/>
      <c r="Q2" s="2"/>
    </row>
    <row r="3" spans="1:17" ht="15">
      <c r="A3" s="2"/>
      <c r="B3" s="126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27"/>
      <c r="C4" s="10"/>
      <c r="D4" s="11"/>
      <c r="E4" s="5" t="s">
        <v>494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26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28" t="s">
        <v>495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25"/>
    </row>
    <row r="10" spans="1:17" ht="31.5" customHeight="1">
      <c r="A10" s="36" t="s">
        <v>496</v>
      </c>
      <c r="B10" s="41" t="s">
        <v>497</v>
      </c>
      <c r="C10" s="50"/>
      <c r="D10" s="42"/>
      <c r="E10" s="43"/>
      <c r="F10" s="43"/>
      <c r="G10" s="43"/>
      <c r="H10" s="43"/>
      <c r="I10" s="27"/>
      <c r="J10" s="27"/>
      <c r="K10" s="84"/>
    </row>
    <row r="11" spans="1:17" ht="63.75" thickBot="1">
      <c r="A11" s="26">
        <v>1</v>
      </c>
      <c r="B11" s="108" t="s">
        <v>498</v>
      </c>
      <c r="C11" s="134">
        <v>10</v>
      </c>
      <c r="D11" s="103" t="s">
        <v>19</v>
      </c>
      <c r="E11" s="29"/>
      <c r="F11" s="90"/>
      <c r="G11" s="27">
        <f t="shared" ref="G11:G45" si="0">ROUND(E11*(1+F11),2)</f>
        <v>0</v>
      </c>
      <c r="H11" s="27">
        <f t="shared" ref="H11:H45" si="1">C11*E11</f>
        <v>0</v>
      </c>
      <c r="I11" s="27">
        <f t="shared" ref="I11:I45" si="2">G11*C11</f>
        <v>0</v>
      </c>
      <c r="J11" s="27" t="s">
        <v>257</v>
      </c>
      <c r="K11" s="98"/>
    </row>
    <row r="12" spans="1:17" ht="63" customHeight="1" thickBot="1">
      <c r="A12" s="26">
        <v>2</v>
      </c>
      <c r="B12" s="103" t="s">
        <v>499</v>
      </c>
      <c r="C12" s="134">
        <v>10</v>
      </c>
      <c r="D12" s="103" t="s">
        <v>19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75" t="s">
        <v>467</v>
      </c>
    </row>
    <row r="13" spans="1:17" ht="63.75" thickBot="1">
      <c r="A13" s="26">
        <v>3</v>
      </c>
      <c r="B13" s="103" t="s">
        <v>500</v>
      </c>
      <c r="C13" s="134">
        <v>1</v>
      </c>
      <c r="D13" s="103" t="s">
        <v>19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75"/>
    </row>
    <row r="14" spans="1:17" ht="63.75" thickBot="1">
      <c r="A14" s="26">
        <v>4</v>
      </c>
      <c r="B14" s="103" t="s">
        <v>501</v>
      </c>
      <c r="C14" s="134">
        <v>1</v>
      </c>
      <c r="D14" s="103" t="s">
        <v>19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75"/>
    </row>
    <row r="15" spans="1:17" ht="48" thickBot="1">
      <c r="A15" s="26">
        <v>5</v>
      </c>
      <c r="B15" s="103" t="s">
        <v>502</v>
      </c>
      <c r="C15" s="134">
        <v>5</v>
      </c>
      <c r="D15" s="103" t="s">
        <v>19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75"/>
    </row>
    <row r="16" spans="1:17" ht="63.75" thickBot="1">
      <c r="A16" s="26">
        <v>6</v>
      </c>
      <c r="B16" s="103" t="s">
        <v>503</v>
      </c>
      <c r="C16" s="134">
        <v>5</v>
      </c>
      <c r="D16" s="103" t="s">
        <v>19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75"/>
    </row>
    <row r="17" spans="1:11" ht="32.25" thickBot="1">
      <c r="A17" s="26">
        <v>7</v>
      </c>
      <c r="B17" s="108" t="s">
        <v>504</v>
      </c>
      <c r="C17" s="134">
        <v>30</v>
      </c>
      <c r="D17" s="103" t="s">
        <v>38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75"/>
    </row>
    <row r="18" spans="1:11" ht="67.5" customHeight="1" thickBot="1">
      <c r="A18" s="26">
        <v>8</v>
      </c>
      <c r="B18" s="103" t="s">
        <v>505</v>
      </c>
      <c r="C18" s="138">
        <v>0</v>
      </c>
      <c r="D18" s="103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93" t="s">
        <v>257</v>
      </c>
      <c r="K18" s="175"/>
    </row>
    <row r="19" spans="1:11" ht="32.25" thickBot="1">
      <c r="A19" s="26">
        <v>9</v>
      </c>
      <c r="B19" s="26" t="s">
        <v>506</v>
      </c>
      <c r="C19" s="134">
        <v>10</v>
      </c>
      <c r="D19" s="103" t="s">
        <v>19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75"/>
    </row>
    <row r="20" spans="1:11" ht="32.25" thickBot="1">
      <c r="A20" s="26">
        <v>10</v>
      </c>
      <c r="B20" s="26" t="s">
        <v>507</v>
      </c>
      <c r="C20" s="134">
        <v>20</v>
      </c>
      <c r="D20" s="103" t="s">
        <v>19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257</v>
      </c>
      <c r="K20" s="175"/>
    </row>
    <row r="21" spans="1:11" ht="16.5" thickBot="1">
      <c r="A21" s="26">
        <v>11</v>
      </c>
      <c r="B21" s="26" t="s">
        <v>508</v>
      </c>
      <c r="C21" s="134"/>
      <c r="D21" s="103" t="s">
        <v>52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257</v>
      </c>
      <c r="K21" s="175"/>
    </row>
    <row r="22" spans="1:11" ht="79.5" thickBot="1">
      <c r="A22" s="26">
        <v>12</v>
      </c>
      <c r="B22" s="26" t="s">
        <v>509</v>
      </c>
      <c r="C22" s="134">
        <v>5</v>
      </c>
      <c r="D22" s="103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257</v>
      </c>
      <c r="K22" s="175"/>
    </row>
    <row r="23" spans="1:11" ht="79.5" thickBot="1">
      <c r="A23" s="26">
        <v>13</v>
      </c>
      <c r="B23" s="26" t="s">
        <v>510</v>
      </c>
      <c r="C23" s="134">
        <v>1</v>
      </c>
      <c r="D23" s="103" t="s">
        <v>52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257</v>
      </c>
      <c r="K23" s="175"/>
    </row>
    <row r="24" spans="1:11" ht="85.5" customHeight="1" thickBot="1">
      <c r="A24" s="26">
        <v>14</v>
      </c>
      <c r="B24" s="26" t="s">
        <v>511</v>
      </c>
      <c r="C24" s="134">
        <v>0</v>
      </c>
      <c r="D24" s="103" t="s">
        <v>52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257</v>
      </c>
      <c r="K24" s="175"/>
    </row>
    <row r="25" spans="1:11" ht="79.5" thickBot="1">
      <c r="A25" s="26">
        <v>15</v>
      </c>
      <c r="B25" s="26" t="s">
        <v>512</v>
      </c>
      <c r="C25" s="134">
        <v>0</v>
      </c>
      <c r="D25" s="103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257</v>
      </c>
      <c r="K25" s="175"/>
    </row>
    <row r="26" spans="1:11" ht="79.5" thickBot="1">
      <c r="A26" s="26">
        <v>16</v>
      </c>
      <c r="B26" s="26" t="s">
        <v>513</v>
      </c>
      <c r="C26" s="134">
        <v>0</v>
      </c>
      <c r="D26" s="103" t="s">
        <v>52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257</v>
      </c>
      <c r="K26" s="175"/>
    </row>
    <row r="27" spans="1:11" ht="63.75" thickBot="1">
      <c r="A27" s="26">
        <v>17</v>
      </c>
      <c r="B27" s="26" t="s">
        <v>514</v>
      </c>
      <c r="C27" s="134">
        <v>0</v>
      </c>
      <c r="D27" s="103" t="s">
        <v>52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257</v>
      </c>
      <c r="K27" s="175"/>
    </row>
    <row r="28" spans="1:11" ht="63.75" thickBot="1">
      <c r="A28" s="26">
        <v>18</v>
      </c>
      <c r="B28" s="26" t="s">
        <v>515</v>
      </c>
      <c r="C28" s="134">
        <v>0</v>
      </c>
      <c r="D28" s="103" t="s">
        <v>52</v>
      </c>
      <c r="E28" s="29"/>
      <c r="F28" s="90"/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257</v>
      </c>
      <c r="K28" s="175"/>
    </row>
    <row r="29" spans="1:11" ht="48" thickBot="1">
      <c r="A29" s="26">
        <v>19</v>
      </c>
      <c r="B29" s="26" t="s">
        <v>516</v>
      </c>
      <c r="C29" s="134">
        <v>10</v>
      </c>
      <c r="D29" s="103" t="s">
        <v>19</v>
      </c>
      <c r="E29" s="29"/>
      <c r="F29" s="90"/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257</v>
      </c>
      <c r="K29" s="175"/>
    </row>
    <row r="30" spans="1:11" ht="48" thickBot="1">
      <c r="A30" s="26">
        <v>20</v>
      </c>
      <c r="B30" s="26" t="s">
        <v>517</v>
      </c>
      <c r="C30" s="134">
        <v>10</v>
      </c>
      <c r="D30" s="103" t="s">
        <v>19</v>
      </c>
      <c r="E30" s="29"/>
      <c r="F30" s="90"/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257</v>
      </c>
      <c r="K30" s="175"/>
    </row>
    <row r="31" spans="1:11" ht="51" customHeight="1" thickBot="1">
      <c r="A31" s="26">
        <v>21</v>
      </c>
      <c r="B31" s="26" t="s">
        <v>518</v>
      </c>
      <c r="C31" s="134">
        <v>20</v>
      </c>
      <c r="D31" s="103" t="s">
        <v>19</v>
      </c>
      <c r="E31" s="29"/>
      <c r="F31" s="90"/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257</v>
      </c>
      <c r="K31" s="175"/>
    </row>
    <row r="32" spans="1:11" ht="48" thickBot="1">
      <c r="A32" s="26">
        <v>22</v>
      </c>
      <c r="B32" s="26" t="s">
        <v>519</v>
      </c>
      <c r="C32" s="134">
        <v>20</v>
      </c>
      <c r="D32" s="103" t="s">
        <v>19</v>
      </c>
      <c r="E32" s="29"/>
      <c r="F32" s="90"/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257</v>
      </c>
      <c r="K32" s="175"/>
    </row>
    <row r="33" spans="1:11" ht="48" thickBot="1">
      <c r="A33" s="26">
        <v>23</v>
      </c>
      <c r="B33" s="26" t="s">
        <v>520</v>
      </c>
      <c r="C33" s="134">
        <v>20</v>
      </c>
      <c r="D33" s="103" t="s">
        <v>19</v>
      </c>
      <c r="E33" s="29"/>
      <c r="F33" s="90"/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75"/>
    </row>
    <row r="34" spans="1:11" ht="48" thickBot="1">
      <c r="A34" s="26">
        <v>24</v>
      </c>
      <c r="B34" s="26" t="s">
        <v>521</v>
      </c>
      <c r="C34" s="134">
        <v>20</v>
      </c>
      <c r="D34" s="103" t="s">
        <v>19</v>
      </c>
      <c r="E34" s="29"/>
      <c r="F34" s="90"/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75"/>
    </row>
    <row r="35" spans="1:11" ht="48" thickBot="1">
      <c r="A35" s="26">
        <v>25</v>
      </c>
      <c r="B35" s="26" t="s">
        <v>522</v>
      </c>
      <c r="C35" s="134">
        <v>10</v>
      </c>
      <c r="D35" s="103" t="s">
        <v>19</v>
      </c>
      <c r="E35" s="29"/>
      <c r="F35" s="90"/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75"/>
    </row>
    <row r="36" spans="1:11" ht="79.5" thickBot="1">
      <c r="A36" s="26">
        <v>26</v>
      </c>
      <c r="B36" s="26" t="s">
        <v>523</v>
      </c>
      <c r="C36" s="134">
        <v>25</v>
      </c>
      <c r="D36" s="103" t="s">
        <v>19</v>
      </c>
      <c r="E36" s="29"/>
      <c r="F36" s="90"/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75"/>
    </row>
    <row r="37" spans="1:11" ht="79.5" thickBot="1">
      <c r="A37" s="26">
        <v>27</v>
      </c>
      <c r="B37" s="26" t="s">
        <v>524</v>
      </c>
      <c r="C37" s="134">
        <v>2</v>
      </c>
      <c r="D37" s="103" t="s">
        <v>19</v>
      </c>
      <c r="E37" s="29"/>
      <c r="F37" s="90"/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75"/>
    </row>
    <row r="38" spans="1:11" ht="48" thickBot="1">
      <c r="A38" s="26">
        <v>28</v>
      </c>
      <c r="B38" s="26" t="s">
        <v>525</v>
      </c>
      <c r="C38" s="134">
        <v>1</v>
      </c>
      <c r="D38" s="103" t="s">
        <v>19</v>
      </c>
      <c r="E38" s="29"/>
      <c r="F38" s="90"/>
      <c r="G38" s="27">
        <f t="shared" si="0"/>
        <v>0</v>
      </c>
      <c r="H38" s="27">
        <f t="shared" si="1"/>
        <v>0</v>
      </c>
      <c r="I38" s="27">
        <f t="shared" si="2"/>
        <v>0</v>
      </c>
      <c r="J38" s="27"/>
      <c r="K38" s="175"/>
    </row>
    <row r="39" spans="1:11" ht="79.5" thickBot="1">
      <c r="A39" s="26">
        <v>29</v>
      </c>
      <c r="B39" s="103" t="s">
        <v>526</v>
      </c>
      <c r="C39" s="134">
        <v>3</v>
      </c>
      <c r="D39" s="103" t="s">
        <v>19</v>
      </c>
      <c r="E39" s="29"/>
      <c r="F39" s="90"/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75"/>
    </row>
    <row r="40" spans="1:11" ht="32.25" thickBot="1">
      <c r="A40" s="26">
        <v>30</v>
      </c>
      <c r="B40" s="26" t="s">
        <v>527</v>
      </c>
      <c r="C40" s="134">
        <v>1</v>
      </c>
      <c r="D40" s="103" t="s">
        <v>19</v>
      </c>
      <c r="E40" s="29"/>
      <c r="F40" s="90"/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75"/>
    </row>
    <row r="41" spans="1:11" ht="48" thickBot="1">
      <c r="A41" s="26">
        <v>31</v>
      </c>
      <c r="B41" s="26" t="s">
        <v>528</v>
      </c>
      <c r="C41" s="134">
        <v>10</v>
      </c>
      <c r="D41" s="103" t="s">
        <v>19</v>
      </c>
      <c r="E41" s="29"/>
      <c r="F41" s="90"/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75"/>
    </row>
    <row r="42" spans="1:11" ht="48" thickBot="1">
      <c r="A42" s="26">
        <v>32</v>
      </c>
      <c r="B42" s="26" t="s">
        <v>529</v>
      </c>
      <c r="C42" s="134">
        <v>5</v>
      </c>
      <c r="D42" s="103" t="s">
        <v>19</v>
      </c>
      <c r="E42" s="29"/>
      <c r="F42" s="90"/>
      <c r="G42" s="27">
        <f t="shared" si="0"/>
        <v>0</v>
      </c>
      <c r="H42" s="27">
        <f t="shared" si="1"/>
        <v>0</v>
      </c>
      <c r="I42" s="27">
        <f t="shared" si="2"/>
        <v>0</v>
      </c>
      <c r="J42" s="27"/>
      <c r="K42" s="175"/>
    </row>
    <row r="43" spans="1:11" ht="31.5">
      <c r="A43" s="26">
        <v>33</v>
      </c>
      <c r="B43" s="26" t="s">
        <v>530</v>
      </c>
      <c r="C43" s="136">
        <v>15</v>
      </c>
      <c r="D43" s="103" t="s">
        <v>19</v>
      </c>
      <c r="E43" s="29"/>
      <c r="F43" s="90"/>
      <c r="G43" s="27">
        <f t="shared" si="0"/>
        <v>0</v>
      </c>
      <c r="H43" s="27">
        <f t="shared" si="1"/>
        <v>0</v>
      </c>
      <c r="I43" s="27">
        <f t="shared" si="2"/>
        <v>0</v>
      </c>
      <c r="J43" s="27"/>
      <c r="K43" s="175"/>
    </row>
    <row r="44" spans="1:11" ht="47.25">
      <c r="A44" s="26">
        <v>34</v>
      </c>
      <c r="B44" s="26" t="s">
        <v>531</v>
      </c>
      <c r="C44" s="137">
        <v>15</v>
      </c>
      <c r="D44" s="103" t="s">
        <v>25</v>
      </c>
      <c r="E44" s="29"/>
      <c r="F44" s="90"/>
      <c r="G44" s="27">
        <f t="shared" si="0"/>
        <v>0</v>
      </c>
      <c r="H44" s="27">
        <f t="shared" si="1"/>
        <v>0</v>
      </c>
      <c r="I44" s="27">
        <f t="shared" si="2"/>
        <v>0</v>
      </c>
      <c r="J44" s="27"/>
      <c r="K44" s="175"/>
    </row>
    <row r="45" spans="1:11" ht="63.75" thickBot="1">
      <c r="A45" s="26">
        <v>35</v>
      </c>
      <c r="B45" s="26" t="s">
        <v>532</v>
      </c>
      <c r="C45" s="134">
        <v>0</v>
      </c>
      <c r="D45" s="103" t="s">
        <v>52</v>
      </c>
      <c r="E45" s="29"/>
      <c r="F45" s="90"/>
      <c r="G45" s="27">
        <f t="shared" si="0"/>
        <v>0</v>
      </c>
      <c r="H45" s="178">
        <f t="shared" si="1"/>
        <v>0</v>
      </c>
      <c r="I45" s="178">
        <f t="shared" si="2"/>
        <v>0</v>
      </c>
      <c r="J45" s="27"/>
      <c r="K45" s="175"/>
    </row>
    <row r="46" spans="1:11" s="34" customFormat="1" ht="28.5" customHeight="1" thickBot="1">
      <c r="A46" s="165" t="s">
        <v>559</v>
      </c>
      <c r="B46" s="165"/>
      <c r="C46" s="165"/>
      <c r="D46" s="165"/>
      <c r="E46" s="165"/>
      <c r="F46" s="165"/>
      <c r="G46" s="176"/>
      <c r="H46" s="179">
        <f>SUM(H11:H45)</f>
        <v>0</v>
      </c>
      <c r="I46" s="180">
        <f>SUM(I11:I45)</f>
        <v>0</v>
      </c>
      <c r="J46" s="181"/>
      <c r="K46" s="97"/>
    </row>
    <row r="50" spans="9:10">
      <c r="I50" s="1" t="s">
        <v>67</v>
      </c>
    </row>
    <row r="51" spans="9:10">
      <c r="I51" s="35" t="s">
        <v>68</v>
      </c>
      <c r="J51" s="35"/>
    </row>
  </sheetData>
  <sheetProtection algorithmName="SHA-512" hashValue="MQXK+WQnDo9KKwpOXAH37wWPPYG7dBsO5cjnymG3SObBq3cYs+XXdHj3igagXcMGo73KtxX/tBmBMo+vGUGojg==" saltValue="NgnPjwKjTht5tTpi631KtA==" spinCount="100000" sheet="1" selectLockedCells="1"/>
  <protectedRanges>
    <protectedRange sqref="C11" name="Rozstęp1"/>
    <protectedRange sqref="C12:C45" name="Rozstęp1_13_1"/>
  </protectedRanges>
  <mergeCells count="2">
    <mergeCell ref="K12:K45"/>
    <mergeCell ref="A46:G46"/>
  </mergeCells>
  <conditionalFormatting sqref="H11:I11">
    <cfRule type="cellIs" dxfId="7" priority="3" operator="equal">
      <formula>0</formula>
    </cfRule>
  </conditionalFormatting>
  <conditionalFormatting sqref="H12:I45">
    <cfRule type="cellIs" dxfId="6" priority="4" operator="equal">
      <formula>0</formula>
    </cfRule>
  </conditionalFormatting>
  <conditionalFormatting sqref="G11:G45">
    <cfRule type="cellIs" dxfId="5" priority="5" operator="equal">
      <formula>0</formula>
    </cfRule>
  </conditionalFormatting>
  <conditionalFormatting sqref="H46:I46">
    <cfRule type="cellIs" dxfId="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51"/>
  <sheetViews>
    <sheetView tabSelected="1" topLeftCell="A11"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3.625" style="125" customWidth="1"/>
    <col min="3" max="3" width="7.375" style="1" customWidth="1"/>
    <col min="4" max="4" width="7.625" style="1" customWidth="1"/>
    <col min="5" max="5" width="9.25" style="1" customWidth="1"/>
    <col min="6" max="6" width="7.5" style="1" customWidth="1"/>
    <col min="7" max="7" width="9.875" style="1" customWidth="1"/>
    <col min="8" max="8" width="12.875" style="1" customWidth="1"/>
    <col min="9" max="9" width="13.3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26"/>
      <c r="C2" s="4"/>
      <c r="D2" s="2"/>
      <c r="E2" s="2"/>
      <c r="F2" s="2"/>
      <c r="G2" s="2"/>
      <c r="H2" s="2"/>
      <c r="I2" s="2"/>
      <c r="J2" s="2"/>
      <c r="K2" s="6" t="s">
        <v>293</v>
      </c>
      <c r="L2" s="2"/>
      <c r="M2" s="6"/>
      <c r="N2" s="2"/>
      <c r="O2" s="2"/>
      <c r="P2" s="2"/>
      <c r="Q2" s="2"/>
    </row>
    <row r="3" spans="1:17" ht="15">
      <c r="A3" s="2"/>
      <c r="B3" s="126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27"/>
      <c r="C4" s="10"/>
      <c r="D4" s="11"/>
      <c r="E4" s="5" t="s">
        <v>533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26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28" t="s">
        <v>534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83"/>
    </row>
    <row r="10" spans="1:17" ht="29.25" customHeight="1">
      <c r="A10" s="36" t="s">
        <v>496</v>
      </c>
      <c r="B10" s="41" t="s">
        <v>497</v>
      </c>
      <c r="C10" s="50"/>
      <c r="D10" s="42"/>
      <c r="E10" s="43"/>
      <c r="F10" s="43"/>
      <c r="G10" s="43"/>
      <c r="H10" s="43"/>
      <c r="I10" s="27"/>
      <c r="J10" s="27"/>
      <c r="K10" s="84"/>
    </row>
    <row r="11" spans="1:17" ht="63.75" thickBot="1">
      <c r="A11" s="26">
        <v>1</v>
      </c>
      <c r="B11" s="108" t="s">
        <v>498</v>
      </c>
      <c r="C11" s="134">
        <v>10</v>
      </c>
      <c r="D11" s="103" t="s">
        <v>19</v>
      </c>
      <c r="E11" s="29"/>
      <c r="F11" s="90"/>
      <c r="G11" s="27">
        <f t="shared" ref="G11:G45" si="0">ROUND(E11*(1+F11),2)</f>
        <v>0</v>
      </c>
      <c r="H11" s="27">
        <f t="shared" ref="H11:H45" si="1">C11*E11</f>
        <v>0</v>
      </c>
      <c r="I11" s="27">
        <f t="shared" ref="I11:I45" si="2">G11*C11</f>
        <v>0</v>
      </c>
      <c r="J11" s="27" t="s">
        <v>257</v>
      </c>
      <c r="K11" s="129"/>
    </row>
    <row r="12" spans="1:17" ht="63" customHeight="1" thickBot="1">
      <c r="A12" s="26">
        <v>2</v>
      </c>
      <c r="B12" s="103" t="s">
        <v>499</v>
      </c>
      <c r="C12" s="134">
        <v>10</v>
      </c>
      <c r="D12" s="103" t="s">
        <v>19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257</v>
      </c>
      <c r="K12" s="175" t="s">
        <v>467</v>
      </c>
    </row>
    <row r="13" spans="1:17" ht="63.75" thickBot="1">
      <c r="A13" s="26">
        <v>3</v>
      </c>
      <c r="B13" s="103" t="s">
        <v>500</v>
      </c>
      <c r="C13" s="134">
        <v>3</v>
      </c>
      <c r="D13" s="103" t="s">
        <v>19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257</v>
      </c>
      <c r="K13" s="175"/>
    </row>
    <row r="14" spans="1:17" ht="63.75" thickBot="1">
      <c r="A14" s="26">
        <v>4</v>
      </c>
      <c r="B14" s="103" t="s">
        <v>501</v>
      </c>
      <c r="C14" s="134">
        <v>5</v>
      </c>
      <c r="D14" s="103" t="s">
        <v>19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257</v>
      </c>
      <c r="K14" s="175"/>
    </row>
    <row r="15" spans="1:17" ht="48" thickBot="1">
      <c r="A15" s="26">
        <v>5</v>
      </c>
      <c r="B15" s="103" t="s">
        <v>502</v>
      </c>
      <c r="C15" s="134">
        <v>15</v>
      </c>
      <c r="D15" s="103" t="s">
        <v>19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257</v>
      </c>
      <c r="K15" s="175"/>
    </row>
    <row r="16" spans="1:17" ht="63.75" thickBot="1">
      <c r="A16" s="26">
        <v>6</v>
      </c>
      <c r="B16" s="103" t="s">
        <v>503</v>
      </c>
      <c r="C16" s="134">
        <v>15</v>
      </c>
      <c r="D16" s="103" t="s">
        <v>19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257</v>
      </c>
      <c r="K16" s="175"/>
    </row>
    <row r="17" spans="1:11" ht="32.25" thickBot="1">
      <c r="A17" s="26">
        <v>7</v>
      </c>
      <c r="B17" s="108" t="s">
        <v>504</v>
      </c>
      <c r="C17" s="138">
        <v>0</v>
      </c>
      <c r="D17" s="103" t="s">
        <v>38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257</v>
      </c>
      <c r="K17" s="175"/>
    </row>
    <row r="18" spans="1:11" ht="63.75" thickBot="1">
      <c r="A18" s="26">
        <v>8</v>
      </c>
      <c r="B18" s="103" t="s">
        <v>505</v>
      </c>
      <c r="C18" s="134">
        <v>15</v>
      </c>
      <c r="D18" s="103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93" t="s">
        <v>257</v>
      </c>
      <c r="K18" s="175"/>
    </row>
    <row r="19" spans="1:11" ht="32.25" thickBot="1">
      <c r="A19" s="26">
        <v>9</v>
      </c>
      <c r="B19" s="26" t="s">
        <v>506</v>
      </c>
      <c r="C19" s="134">
        <v>10</v>
      </c>
      <c r="D19" s="103" t="s">
        <v>19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257</v>
      </c>
      <c r="K19" s="175"/>
    </row>
    <row r="20" spans="1:11" ht="32.25" thickBot="1">
      <c r="A20" s="26">
        <v>10</v>
      </c>
      <c r="B20" s="26" t="s">
        <v>507</v>
      </c>
      <c r="C20" s="134">
        <v>50</v>
      </c>
      <c r="D20" s="103" t="s">
        <v>19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257</v>
      </c>
      <c r="K20" s="175"/>
    </row>
    <row r="21" spans="1:11" ht="16.5" thickBot="1">
      <c r="A21" s="26">
        <v>11</v>
      </c>
      <c r="B21" s="26" t="s">
        <v>508</v>
      </c>
      <c r="C21" s="134">
        <v>5</v>
      </c>
      <c r="D21" s="103" t="s">
        <v>52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257</v>
      </c>
      <c r="K21" s="175"/>
    </row>
    <row r="22" spans="1:11" ht="79.5" thickBot="1">
      <c r="A22" s="26">
        <v>12</v>
      </c>
      <c r="B22" s="26" t="s">
        <v>509</v>
      </c>
      <c r="C22" s="134">
        <v>5</v>
      </c>
      <c r="D22" s="103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257</v>
      </c>
      <c r="K22" s="175"/>
    </row>
    <row r="23" spans="1:11" ht="79.5" thickBot="1">
      <c r="A23" s="26">
        <v>13</v>
      </c>
      <c r="B23" s="26" t="s">
        <v>510</v>
      </c>
      <c r="C23" s="134">
        <v>3</v>
      </c>
      <c r="D23" s="103" t="s">
        <v>52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257</v>
      </c>
      <c r="K23" s="175"/>
    </row>
    <row r="24" spans="1:11" ht="79.5" thickBot="1">
      <c r="A24" s="26">
        <v>14</v>
      </c>
      <c r="B24" s="26" t="s">
        <v>511</v>
      </c>
      <c r="C24" s="134">
        <v>2</v>
      </c>
      <c r="D24" s="103" t="s">
        <v>52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257</v>
      </c>
      <c r="K24" s="175"/>
    </row>
    <row r="25" spans="1:11" ht="79.5" thickBot="1">
      <c r="A25" s="26">
        <v>15</v>
      </c>
      <c r="B25" s="26" t="s">
        <v>512</v>
      </c>
      <c r="C25" s="134">
        <v>5</v>
      </c>
      <c r="D25" s="103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257</v>
      </c>
      <c r="K25" s="175"/>
    </row>
    <row r="26" spans="1:11" ht="79.5" thickBot="1">
      <c r="A26" s="26">
        <v>16</v>
      </c>
      <c r="B26" s="26" t="s">
        <v>513</v>
      </c>
      <c r="C26" s="134">
        <v>1</v>
      </c>
      <c r="D26" s="103" t="s">
        <v>52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257</v>
      </c>
      <c r="K26" s="175"/>
    </row>
    <row r="27" spans="1:11" ht="63.75" thickBot="1">
      <c r="A27" s="26">
        <v>17</v>
      </c>
      <c r="B27" s="26" t="s">
        <v>514</v>
      </c>
      <c r="C27" s="134">
        <v>5</v>
      </c>
      <c r="D27" s="103" t="s">
        <v>52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257</v>
      </c>
      <c r="K27" s="175"/>
    </row>
    <row r="28" spans="1:11" ht="63.75" thickBot="1">
      <c r="A28" s="26">
        <v>18</v>
      </c>
      <c r="B28" s="26" t="s">
        <v>515</v>
      </c>
      <c r="C28" s="134">
        <v>10</v>
      </c>
      <c r="D28" s="103" t="s">
        <v>52</v>
      </c>
      <c r="E28" s="29"/>
      <c r="F28" s="90"/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257</v>
      </c>
      <c r="K28" s="175"/>
    </row>
    <row r="29" spans="1:11" ht="48" thickBot="1">
      <c r="A29" s="26">
        <v>19</v>
      </c>
      <c r="B29" s="26" t="s">
        <v>516</v>
      </c>
      <c r="C29" s="134">
        <v>15</v>
      </c>
      <c r="D29" s="103" t="s">
        <v>19</v>
      </c>
      <c r="E29" s="29"/>
      <c r="F29" s="90"/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257</v>
      </c>
      <c r="K29" s="175"/>
    </row>
    <row r="30" spans="1:11" ht="48" thickBot="1">
      <c r="A30" s="26">
        <v>20</v>
      </c>
      <c r="B30" s="26" t="s">
        <v>517</v>
      </c>
      <c r="C30" s="134">
        <v>15</v>
      </c>
      <c r="D30" s="103" t="s">
        <v>19</v>
      </c>
      <c r="E30" s="29"/>
      <c r="F30" s="90"/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257</v>
      </c>
      <c r="K30" s="175"/>
    </row>
    <row r="31" spans="1:11" ht="53.25" customHeight="1" thickBot="1">
      <c r="A31" s="26">
        <v>21</v>
      </c>
      <c r="B31" s="26" t="s">
        <v>518</v>
      </c>
      <c r="C31" s="134">
        <v>5</v>
      </c>
      <c r="D31" s="103" t="s">
        <v>19</v>
      </c>
      <c r="E31" s="29"/>
      <c r="F31" s="90"/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257</v>
      </c>
      <c r="K31" s="175"/>
    </row>
    <row r="32" spans="1:11" ht="48" thickBot="1">
      <c r="A32" s="26">
        <v>22</v>
      </c>
      <c r="B32" s="26" t="s">
        <v>519</v>
      </c>
      <c r="C32" s="134">
        <v>5</v>
      </c>
      <c r="D32" s="103" t="s">
        <v>19</v>
      </c>
      <c r="E32" s="29"/>
      <c r="F32" s="90"/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257</v>
      </c>
      <c r="K32" s="175"/>
    </row>
    <row r="33" spans="1:11" ht="48" thickBot="1">
      <c r="A33" s="26">
        <v>23</v>
      </c>
      <c r="B33" s="26" t="s">
        <v>520</v>
      </c>
      <c r="C33" s="134">
        <v>10</v>
      </c>
      <c r="D33" s="103" t="s">
        <v>19</v>
      </c>
      <c r="E33" s="29"/>
      <c r="F33" s="90"/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75"/>
    </row>
    <row r="34" spans="1:11" ht="48" thickBot="1">
      <c r="A34" s="26">
        <v>24</v>
      </c>
      <c r="B34" s="26" t="s">
        <v>521</v>
      </c>
      <c r="C34" s="134">
        <v>5</v>
      </c>
      <c r="D34" s="103" t="s">
        <v>19</v>
      </c>
      <c r="E34" s="29"/>
      <c r="F34" s="90"/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75"/>
    </row>
    <row r="35" spans="1:11" ht="48" thickBot="1">
      <c r="A35" s="26">
        <v>25</v>
      </c>
      <c r="B35" s="26" t="s">
        <v>522</v>
      </c>
      <c r="C35" s="134">
        <v>8</v>
      </c>
      <c r="D35" s="103" t="s">
        <v>19</v>
      </c>
      <c r="E35" s="29"/>
      <c r="F35" s="90"/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75"/>
    </row>
    <row r="36" spans="1:11" ht="79.5" thickBot="1">
      <c r="A36" s="26">
        <v>26</v>
      </c>
      <c r="B36" s="26" t="s">
        <v>523</v>
      </c>
      <c r="C36" s="134">
        <v>5</v>
      </c>
      <c r="D36" s="103" t="s">
        <v>19</v>
      </c>
      <c r="E36" s="29"/>
      <c r="F36" s="90"/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75"/>
    </row>
    <row r="37" spans="1:11" ht="79.5" thickBot="1">
      <c r="A37" s="26">
        <v>27</v>
      </c>
      <c r="B37" s="26" t="s">
        <v>524</v>
      </c>
      <c r="C37" s="134">
        <v>5</v>
      </c>
      <c r="D37" s="103" t="s">
        <v>19</v>
      </c>
      <c r="E37" s="29"/>
      <c r="F37" s="90"/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75"/>
    </row>
    <row r="38" spans="1:11" ht="48" thickBot="1">
      <c r="A38" s="26">
        <v>28</v>
      </c>
      <c r="B38" s="26" t="s">
        <v>525</v>
      </c>
      <c r="C38" s="134">
        <v>5</v>
      </c>
      <c r="D38" s="103" t="s">
        <v>19</v>
      </c>
      <c r="E38" s="29"/>
      <c r="F38" s="90"/>
      <c r="G38" s="27">
        <f t="shared" si="0"/>
        <v>0</v>
      </c>
      <c r="H38" s="27">
        <f t="shared" si="1"/>
        <v>0</v>
      </c>
      <c r="I38" s="27">
        <f t="shared" si="2"/>
        <v>0</v>
      </c>
      <c r="J38" s="27"/>
      <c r="K38" s="175"/>
    </row>
    <row r="39" spans="1:11" ht="79.5" thickBot="1">
      <c r="A39" s="26">
        <v>29</v>
      </c>
      <c r="B39" s="103" t="s">
        <v>526</v>
      </c>
      <c r="C39" s="134">
        <v>20</v>
      </c>
      <c r="D39" s="103" t="s">
        <v>19</v>
      </c>
      <c r="E39" s="29"/>
      <c r="F39" s="90"/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75"/>
    </row>
    <row r="40" spans="1:11" ht="32.25" thickBot="1">
      <c r="A40" s="26">
        <v>30</v>
      </c>
      <c r="B40" s="26" t="s">
        <v>527</v>
      </c>
      <c r="C40" s="134">
        <v>10</v>
      </c>
      <c r="D40" s="103" t="s">
        <v>19</v>
      </c>
      <c r="E40" s="29"/>
      <c r="F40" s="90"/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75"/>
    </row>
    <row r="41" spans="1:11" ht="48" thickBot="1">
      <c r="A41" s="26">
        <v>31</v>
      </c>
      <c r="B41" s="26" t="s">
        <v>528</v>
      </c>
      <c r="C41" s="134">
        <v>10</v>
      </c>
      <c r="D41" s="103" t="s">
        <v>19</v>
      </c>
      <c r="E41" s="29"/>
      <c r="F41" s="90"/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75"/>
    </row>
    <row r="42" spans="1:11" ht="47.25">
      <c r="A42" s="26">
        <v>32</v>
      </c>
      <c r="B42" s="26" t="s">
        <v>529</v>
      </c>
      <c r="C42" s="136">
        <v>10</v>
      </c>
      <c r="D42" s="103" t="s">
        <v>19</v>
      </c>
      <c r="E42" s="29"/>
      <c r="F42" s="90"/>
      <c r="G42" s="27">
        <f t="shared" si="0"/>
        <v>0</v>
      </c>
      <c r="H42" s="27">
        <f t="shared" si="1"/>
        <v>0</v>
      </c>
      <c r="I42" s="27">
        <f t="shared" si="2"/>
        <v>0</v>
      </c>
      <c r="J42" s="27"/>
      <c r="K42" s="175"/>
    </row>
    <row r="43" spans="1:11" ht="31.5">
      <c r="A43" s="26">
        <v>33</v>
      </c>
      <c r="B43" s="26" t="s">
        <v>530</v>
      </c>
      <c r="C43" s="137">
        <v>5</v>
      </c>
      <c r="D43" s="103" t="s">
        <v>19</v>
      </c>
      <c r="E43" s="29"/>
      <c r="F43" s="90"/>
      <c r="G43" s="27">
        <f t="shared" si="0"/>
        <v>0</v>
      </c>
      <c r="H43" s="27">
        <f t="shared" si="1"/>
        <v>0</v>
      </c>
      <c r="I43" s="27">
        <f t="shared" si="2"/>
        <v>0</v>
      </c>
      <c r="J43" s="27"/>
      <c r="K43" s="175"/>
    </row>
    <row r="44" spans="1:11" ht="48" thickBot="1">
      <c r="A44" s="26">
        <v>34</v>
      </c>
      <c r="B44" s="26" t="s">
        <v>531</v>
      </c>
      <c r="C44" s="134">
        <v>5</v>
      </c>
      <c r="D44" s="103" t="s">
        <v>25</v>
      </c>
      <c r="E44" s="29"/>
      <c r="F44" s="90"/>
      <c r="G44" s="27">
        <f t="shared" si="0"/>
        <v>0</v>
      </c>
      <c r="H44" s="27">
        <f t="shared" si="1"/>
        <v>0</v>
      </c>
      <c r="I44" s="27">
        <f t="shared" si="2"/>
        <v>0</v>
      </c>
      <c r="J44" s="27"/>
      <c r="K44" s="175"/>
    </row>
    <row r="45" spans="1:11" ht="63.75" thickBot="1">
      <c r="A45" s="26">
        <v>35</v>
      </c>
      <c r="B45" s="26" t="s">
        <v>532</v>
      </c>
      <c r="C45" s="134">
        <v>3</v>
      </c>
      <c r="D45" s="103" t="s">
        <v>52</v>
      </c>
      <c r="E45" s="29"/>
      <c r="F45" s="90"/>
      <c r="G45" s="27">
        <f t="shared" si="0"/>
        <v>0</v>
      </c>
      <c r="H45" s="178">
        <f t="shared" si="1"/>
        <v>0</v>
      </c>
      <c r="I45" s="178">
        <f t="shared" si="2"/>
        <v>0</v>
      </c>
      <c r="J45" s="27"/>
      <c r="K45" s="175"/>
    </row>
    <row r="46" spans="1:11" s="34" customFormat="1" ht="31.5" customHeight="1" thickBot="1">
      <c r="A46" s="165" t="s">
        <v>560</v>
      </c>
      <c r="B46" s="165"/>
      <c r="C46" s="165"/>
      <c r="D46" s="165"/>
      <c r="E46" s="165"/>
      <c r="F46" s="165"/>
      <c r="G46" s="176"/>
      <c r="H46" s="179">
        <f>SUM(H11:H45)</f>
        <v>0</v>
      </c>
      <c r="I46" s="180">
        <f>SUM(I11:I45)</f>
        <v>0</v>
      </c>
      <c r="J46" s="177"/>
      <c r="K46" s="130"/>
    </row>
    <row r="50" spans="9:10">
      <c r="I50" s="1" t="s">
        <v>67</v>
      </c>
    </row>
    <row r="51" spans="9:10">
      <c r="I51" s="35" t="s">
        <v>68</v>
      </c>
      <c r="J51" s="35"/>
    </row>
  </sheetData>
  <sheetProtection algorithmName="SHA-512" hashValue="5GuR8PDdryYpz0W60znmTr8BF+3Y2jt8Q9INsUcAb/lmQXc5kG+aBJOPrzaEXey6Hsx64MI78e2ZDdcbwfl0AQ==" saltValue="rYDJbC/xdN0/S5RseIEEMA==" spinCount="100000" sheet="1" selectLockedCells="1"/>
  <protectedRanges>
    <protectedRange sqref="C45" name="Rozstęp1_10"/>
    <protectedRange sqref="C11:C44" name="Rozstęp1_10_1"/>
  </protectedRanges>
  <mergeCells count="2">
    <mergeCell ref="K12:K45"/>
    <mergeCell ref="A46:G46"/>
  </mergeCells>
  <conditionalFormatting sqref="H11:I11">
    <cfRule type="cellIs" dxfId="3" priority="3" operator="equal">
      <formula>0</formula>
    </cfRule>
  </conditionalFormatting>
  <conditionalFormatting sqref="H12:I45">
    <cfRule type="cellIs" dxfId="2" priority="4" operator="equal">
      <formula>0</formula>
    </cfRule>
  </conditionalFormatting>
  <conditionalFormatting sqref="G11:G45">
    <cfRule type="cellIs" dxfId="1" priority="5" operator="equal">
      <formula>0</formula>
    </cfRule>
  </conditionalFormatting>
  <conditionalFormatting sqref="H46:I46">
    <cfRule type="cellIs" dxfId="0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5"/>
  <sheetViews>
    <sheetView topLeftCell="A8" zoomScaleNormal="100" workbookViewId="0">
      <selection activeCell="E9" sqref="E9"/>
    </sheetView>
  </sheetViews>
  <sheetFormatPr defaultRowHeight="14.25"/>
  <cols>
    <col min="1" max="1" width="6" style="1" customWidth="1"/>
    <col min="2" max="2" width="35.5" style="1" customWidth="1"/>
    <col min="3" max="3" width="7.5" style="1" customWidth="1"/>
    <col min="4" max="4" width="6.75" style="1" customWidth="1"/>
    <col min="5" max="5" width="9.875" style="1" customWidth="1"/>
    <col min="6" max="6" width="10.5" style="1" customWidth="1"/>
    <col min="7" max="7" width="11.625" style="1" customWidth="1"/>
    <col min="8" max="8" width="14.625" style="1" customWidth="1"/>
    <col min="9" max="9" width="16.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69</v>
      </c>
      <c r="L1" s="7"/>
      <c r="M1" s="2"/>
    </row>
    <row r="2" spans="1:13" ht="15">
      <c r="A2" s="8"/>
      <c r="B2" s="9"/>
      <c r="C2" s="10"/>
      <c r="D2" s="11"/>
      <c r="E2" s="5" t="s">
        <v>70</v>
      </c>
      <c r="F2" s="5"/>
      <c r="G2" s="5"/>
      <c r="H2" s="5"/>
      <c r="I2" s="5"/>
      <c r="J2" s="5"/>
      <c r="K2" s="12"/>
      <c r="L2" s="13"/>
      <c r="M2" s="11"/>
    </row>
    <row r="3" spans="1:13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</row>
    <row r="4" spans="1:13" ht="15">
      <c r="A4" s="2"/>
      <c r="B4" s="15" t="s">
        <v>71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</row>
    <row r="5" spans="1:13" ht="15">
      <c r="A5" s="2"/>
      <c r="B5" s="15"/>
      <c r="C5" s="16"/>
      <c r="D5" s="16"/>
      <c r="E5" s="16"/>
      <c r="F5" s="16"/>
      <c r="G5" s="16"/>
      <c r="H5" s="16"/>
      <c r="I5" s="16"/>
      <c r="J5" s="16"/>
      <c r="K5" s="16"/>
      <c r="L5" s="7"/>
      <c r="M5" s="2"/>
    </row>
    <row r="6" spans="1:13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3" ht="15.75">
      <c r="A7" s="36"/>
      <c r="B7" s="37"/>
      <c r="C7" s="38"/>
      <c r="D7" s="37"/>
      <c r="E7" s="39"/>
      <c r="F7" s="39"/>
      <c r="G7" s="39"/>
      <c r="H7" s="39"/>
      <c r="I7" s="39"/>
      <c r="J7" s="39"/>
      <c r="K7" s="40"/>
    </row>
    <row r="8" spans="1:13" ht="15.75" customHeight="1">
      <c r="A8" s="36" t="s">
        <v>15</v>
      </c>
      <c r="B8" s="41" t="s">
        <v>16</v>
      </c>
      <c r="C8" s="42"/>
      <c r="D8" s="42"/>
      <c r="E8" s="43"/>
      <c r="F8" s="43"/>
      <c r="G8" s="43"/>
      <c r="H8" s="43"/>
      <c r="I8" s="43"/>
      <c r="J8" s="43"/>
      <c r="K8" s="163" t="s">
        <v>74</v>
      </c>
    </row>
    <row r="9" spans="1:13" ht="16.5" thickBot="1">
      <c r="A9" s="28">
        <v>1</v>
      </c>
      <c r="B9" s="28" t="s">
        <v>18</v>
      </c>
      <c r="C9" s="134">
        <v>300</v>
      </c>
      <c r="D9" s="28" t="s">
        <v>19</v>
      </c>
      <c r="E9" s="29"/>
      <c r="F9" s="30"/>
      <c r="G9" s="27">
        <f>ROUND(E9*(1+F9),2)</f>
        <v>0</v>
      </c>
      <c r="H9" s="27">
        <f t="shared" ref="H9:H49" si="0">C9*E9</f>
        <v>0</v>
      </c>
      <c r="I9" s="27">
        <f t="shared" ref="I9:I49" si="1">G9*C9</f>
        <v>0</v>
      </c>
      <c r="J9" s="151" t="s">
        <v>20</v>
      </c>
      <c r="K9" s="163"/>
    </row>
    <row r="10" spans="1:13" ht="16.5" thickBot="1">
      <c r="A10" s="28">
        <v>2</v>
      </c>
      <c r="B10" s="28" t="s">
        <v>21</v>
      </c>
      <c r="C10" s="134">
        <v>0</v>
      </c>
      <c r="D10" s="28" t="s">
        <v>19</v>
      </c>
      <c r="E10" s="29"/>
      <c r="F10" s="30"/>
      <c r="G10" s="27">
        <f t="shared" ref="G10:G49" si="2">E10*(1+F10)</f>
        <v>0</v>
      </c>
      <c r="H10" s="27">
        <f t="shared" si="0"/>
        <v>0</v>
      </c>
      <c r="I10" s="27">
        <f t="shared" si="1"/>
        <v>0</v>
      </c>
      <c r="J10" s="151" t="s">
        <v>22</v>
      </c>
      <c r="K10" s="163"/>
    </row>
    <row r="11" spans="1:13" ht="16.5" thickBot="1">
      <c r="A11" s="28">
        <v>3</v>
      </c>
      <c r="B11" s="28" t="s">
        <v>23</v>
      </c>
      <c r="C11" s="135">
        <v>24</v>
      </c>
      <c r="D11" s="28" t="s">
        <v>19</v>
      </c>
      <c r="E11" s="29"/>
      <c r="F11" s="30"/>
      <c r="G11" s="27">
        <f t="shared" si="2"/>
        <v>0</v>
      </c>
      <c r="H11" s="27">
        <f t="shared" si="0"/>
        <v>0</v>
      </c>
      <c r="I11" s="27">
        <f t="shared" si="1"/>
        <v>0</v>
      </c>
      <c r="J11" s="152" t="s">
        <v>20</v>
      </c>
      <c r="K11" s="163"/>
    </row>
    <row r="12" spans="1:13" ht="16.5" thickBot="1">
      <c r="A12" s="28">
        <v>4</v>
      </c>
      <c r="B12" s="28" t="s">
        <v>24</v>
      </c>
      <c r="C12" s="134">
        <v>600</v>
      </c>
      <c r="D12" s="28" t="s">
        <v>25</v>
      </c>
      <c r="E12" s="29"/>
      <c r="F12" s="30"/>
      <c r="G12" s="27">
        <f t="shared" si="2"/>
        <v>0</v>
      </c>
      <c r="H12" s="27">
        <f t="shared" si="0"/>
        <v>0</v>
      </c>
      <c r="I12" s="27">
        <f t="shared" si="1"/>
        <v>0</v>
      </c>
      <c r="J12" s="151" t="s">
        <v>20</v>
      </c>
      <c r="K12" s="163"/>
    </row>
    <row r="13" spans="1:13" ht="16.5" thickBot="1">
      <c r="A13" s="28">
        <v>5</v>
      </c>
      <c r="B13" s="28" t="s">
        <v>26</v>
      </c>
      <c r="C13" s="134">
        <v>50</v>
      </c>
      <c r="D13" s="28" t="s">
        <v>25</v>
      </c>
      <c r="E13" s="29"/>
      <c r="F13" s="30"/>
      <c r="G13" s="27">
        <f t="shared" si="2"/>
        <v>0</v>
      </c>
      <c r="H13" s="27">
        <f t="shared" si="0"/>
        <v>0</v>
      </c>
      <c r="I13" s="27">
        <f t="shared" si="1"/>
        <v>0</v>
      </c>
      <c r="J13" s="151" t="s">
        <v>20</v>
      </c>
      <c r="K13" s="163"/>
    </row>
    <row r="14" spans="1:13" ht="16.5" thickBot="1">
      <c r="A14" s="28">
        <v>6</v>
      </c>
      <c r="B14" s="28" t="s">
        <v>27</v>
      </c>
      <c r="C14" s="134">
        <v>50</v>
      </c>
      <c r="D14" s="28" t="s">
        <v>25</v>
      </c>
      <c r="E14" s="29"/>
      <c r="F14" s="30"/>
      <c r="G14" s="27">
        <f t="shared" si="2"/>
        <v>0</v>
      </c>
      <c r="H14" s="27">
        <f t="shared" si="0"/>
        <v>0</v>
      </c>
      <c r="I14" s="27">
        <f t="shared" si="1"/>
        <v>0</v>
      </c>
      <c r="J14" s="151" t="s">
        <v>28</v>
      </c>
      <c r="K14" s="163"/>
    </row>
    <row r="15" spans="1:13" ht="16.5" thickBot="1">
      <c r="A15" s="28">
        <v>7</v>
      </c>
      <c r="B15" s="31" t="s">
        <v>29</v>
      </c>
      <c r="C15" s="134">
        <v>50</v>
      </c>
      <c r="D15" s="28" t="s">
        <v>25</v>
      </c>
      <c r="E15" s="29"/>
      <c r="F15" s="30"/>
      <c r="G15" s="27">
        <f t="shared" si="2"/>
        <v>0</v>
      </c>
      <c r="H15" s="27">
        <f t="shared" si="0"/>
        <v>0</v>
      </c>
      <c r="I15" s="27">
        <f t="shared" si="1"/>
        <v>0</v>
      </c>
      <c r="J15" s="151" t="s">
        <v>20</v>
      </c>
      <c r="K15" s="163"/>
    </row>
    <row r="16" spans="1:13" ht="16.5" thickBot="1">
      <c r="A16" s="28">
        <v>8</v>
      </c>
      <c r="B16" s="31" t="s">
        <v>30</v>
      </c>
      <c r="C16" s="134">
        <v>50</v>
      </c>
      <c r="D16" s="28" t="s">
        <v>25</v>
      </c>
      <c r="E16" s="29"/>
      <c r="F16" s="30"/>
      <c r="G16" s="27">
        <f t="shared" si="2"/>
        <v>0</v>
      </c>
      <c r="H16" s="27">
        <f t="shared" si="0"/>
        <v>0</v>
      </c>
      <c r="I16" s="27">
        <f t="shared" si="1"/>
        <v>0</v>
      </c>
      <c r="J16" s="151" t="s">
        <v>31</v>
      </c>
      <c r="K16" s="163"/>
    </row>
    <row r="17" spans="1:11" ht="16.5" thickBot="1">
      <c r="A17" s="28">
        <v>9</v>
      </c>
      <c r="B17" s="31" t="s">
        <v>32</v>
      </c>
      <c r="C17" s="134">
        <v>0</v>
      </c>
      <c r="D17" s="28" t="s">
        <v>25</v>
      </c>
      <c r="E17" s="29"/>
      <c r="F17" s="30"/>
      <c r="G17" s="27">
        <f t="shared" si="2"/>
        <v>0</v>
      </c>
      <c r="H17" s="27">
        <f t="shared" si="0"/>
        <v>0</v>
      </c>
      <c r="I17" s="27">
        <f t="shared" si="1"/>
        <v>0</v>
      </c>
      <c r="J17" s="151" t="s">
        <v>31</v>
      </c>
      <c r="K17" s="163"/>
    </row>
    <row r="18" spans="1:11" ht="16.5" thickBot="1">
      <c r="A18" s="28">
        <v>10</v>
      </c>
      <c r="B18" s="31" t="s">
        <v>33</v>
      </c>
      <c r="C18" s="134">
        <v>200</v>
      </c>
      <c r="D18" s="28" t="s">
        <v>25</v>
      </c>
      <c r="E18" s="29"/>
      <c r="F18" s="30"/>
      <c r="G18" s="27">
        <f t="shared" si="2"/>
        <v>0</v>
      </c>
      <c r="H18" s="27">
        <f t="shared" si="0"/>
        <v>0</v>
      </c>
      <c r="I18" s="27">
        <f t="shared" si="1"/>
        <v>0</v>
      </c>
      <c r="J18" s="151" t="s">
        <v>31</v>
      </c>
      <c r="K18" s="163"/>
    </row>
    <row r="19" spans="1:11" ht="16.5" thickBot="1">
      <c r="A19" s="28">
        <v>11</v>
      </c>
      <c r="B19" s="32" t="s">
        <v>34</v>
      </c>
      <c r="C19" s="134">
        <v>600</v>
      </c>
      <c r="D19" s="28" t="s">
        <v>25</v>
      </c>
      <c r="E19" s="29"/>
      <c r="F19" s="30"/>
      <c r="G19" s="27">
        <f t="shared" si="2"/>
        <v>0</v>
      </c>
      <c r="H19" s="27">
        <f t="shared" si="0"/>
        <v>0</v>
      </c>
      <c r="I19" s="27">
        <f t="shared" si="1"/>
        <v>0</v>
      </c>
      <c r="J19" s="151" t="s">
        <v>31</v>
      </c>
      <c r="K19" s="163"/>
    </row>
    <row r="20" spans="1:11" ht="16.5" thickBot="1">
      <c r="A20" s="28">
        <v>12</v>
      </c>
      <c r="B20" s="31" t="s">
        <v>35</v>
      </c>
      <c r="C20" s="134">
        <v>300</v>
      </c>
      <c r="D20" s="28" t="s">
        <v>19</v>
      </c>
      <c r="E20" s="29"/>
      <c r="F20" s="30"/>
      <c r="G20" s="27">
        <f t="shared" si="2"/>
        <v>0</v>
      </c>
      <c r="H20" s="27">
        <f t="shared" si="0"/>
        <v>0</v>
      </c>
      <c r="I20" s="27">
        <f t="shared" si="1"/>
        <v>0</v>
      </c>
      <c r="J20" s="151" t="s">
        <v>31</v>
      </c>
      <c r="K20" s="163"/>
    </row>
    <row r="21" spans="1:11" ht="16.5" thickBot="1">
      <c r="A21" s="28">
        <v>13</v>
      </c>
      <c r="B21" s="31" t="s">
        <v>36</v>
      </c>
      <c r="C21" s="134">
        <v>10</v>
      </c>
      <c r="D21" s="28" t="s">
        <v>19</v>
      </c>
      <c r="E21" s="29"/>
      <c r="F21" s="30"/>
      <c r="G21" s="27">
        <f t="shared" si="2"/>
        <v>0</v>
      </c>
      <c r="H21" s="27">
        <f t="shared" si="0"/>
        <v>0</v>
      </c>
      <c r="I21" s="27">
        <f t="shared" si="1"/>
        <v>0</v>
      </c>
      <c r="J21" s="151" t="s">
        <v>31</v>
      </c>
      <c r="K21" s="163"/>
    </row>
    <row r="22" spans="1:11" ht="16.5" thickBot="1">
      <c r="A22" s="28">
        <v>14</v>
      </c>
      <c r="B22" s="31" t="s">
        <v>37</v>
      </c>
      <c r="C22" s="134">
        <v>10</v>
      </c>
      <c r="D22" s="28" t="s">
        <v>38</v>
      </c>
      <c r="E22" s="29"/>
      <c r="F22" s="30"/>
      <c r="G22" s="27">
        <f t="shared" si="2"/>
        <v>0</v>
      </c>
      <c r="H22" s="27">
        <f t="shared" si="0"/>
        <v>0</v>
      </c>
      <c r="I22" s="27">
        <f t="shared" si="1"/>
        <v>0</v>
      </c>
      <c r="J22" s="151" t="s">
        <v>31</v>
      </c>
      <c r="K22" s="163"/>
    </row>
    <row r="23" spans="1:11" ht="49.5" customHeight="1" thickBot="1">
      <c r="A23" s="28">
        <v>15</v>
      </c>
      <c r="B23" s="31" t="s">
        <v>39</v>
      </c>
      <c r="C23" s="134">
        <v>250</v>
      </c>
      <c r="D23" s="28" t="s">
        <v>19</v>
      </c>
      <c r="E23" s="29"/>
      <c r="F23" s="30"/>
      <c r="G23" s="27">
        <f t="shared" si="2"/>
        <v>0</v>
      </c>
      <c r="H23" s="27">
        <f t="shared" si="0"/>
        <v>0</v>
      </c>
      <c r="I23" s="27">
        <f t="shared" si="1"/>
        <v>0</v>
      </c>
      <c r="J23" s="151" t="s">
        <v>20</v>
      </c>
      <c r="K23" s="163"/>
    </row>
    <row r="24" spans="1:11" ht="16.5" thickBot="1">
      <c r="A24" s="28">
        <v>16</v>
      </c>
      <c r="B24" s="31" t="s">
        <v>40</v>
      </c>
      <c r="C24" s="134">
        <v>0</v>
      </c>
      <c r="D24" s="28" t="s">
        <v>25</v>
      </c>
      <c r="E24" s="29"/>
      <c r="F24" s="30"/>
      <c r="G24" s="27">
        <f t="shared" si="2"/>
        <v>0</v>
      </c>
      <c r="H24" s="27">
        <f t="shared" si="0"/>
        <v>0</v>
      </c>
      <c r="I24" s="27">
        <f t="shared" si="1"/>
        <v>0</v>
      </c>
      <c r="J24" s="151" t="s">
        <v>31</v>
      </c>
      <c r="K24" s="163"/>
    </row>
    <row r="25" spans="1:11" ht="16.5" thickBot="1">
      <c r="A25" s="28">
        <v>17</v>
      </c>
      <c r="B25" s="31" t="s">
        <v>41</v>
      </c>
      <c r="C25" s="134">
        <v>200</v>
      </c>
      <c r="D25" s="28" t="s">
        <v>25</v>
      </c>
      <c r="E25" s="29"/>
      <c r="F25" s="30"/>
      <c r="G25" s="27">
        <f t="shared" si="2"/>
        <v>0</v>
      </c>
      <c r="H25" s="27">
        <f t="shared" si="0"/>
        <v>0</v>
      </c>
      <c r="I25" s="27">
        <f t="shared" si="1"/>
        <v>0</v>
      </c>
      <c r="J25" s="151" t="s">
        <v>31</v>
      </c>
      <c r="K25" s="163"/>
    </row>
    <row r="26" spans="1:11" ht="16.5" thickBot="1">
      <c r="A26" s="28">
        <v>18</v>
      </c>
      <c r="B26" s="31" t="s">
        <v>42</v>
      </c>
      <c r="C26" s="134">
        <v>5</v>
      </c>
      <c r="D26" s="28" t="s">
        <v>25</v>
      </c>
      <c r="E26" s="29"/>
      <c r="F26" s="30"/>
      <c r="G26" s="27">
        <f t="shared" si="2"/>
        <v>0</v>
      </c>
      <c r="H26" s="27">
        <f t="shared" si="0"/>
        <v>0</v>
      </c>
      <c r="I26" s="27">
        <f t="shared" si="1"/>
        <v>0</v>
      </c>
      <c r="J26" s="151" t="s">
        <v>31</v>
      </c>
      <c r="K26" s="163"/>
    </row>
    <row r="27" spans="1:11" ht="16.5" thickBot="1">
      <c r="A27" s="28">
        <v>19</v>
      </c>
      <c r="B27" s="31" t="s">
        <v>43</v>
      </c>
      <c r="C27" s="134">
        <v>10</v>
      </c>
      <c r="D27" s="28" t="s">
        <v>25</v>
      </c>
      <c r="E27" s="29"/>
      <c r="F27" s="30"/>
      <c r="G27" s="27">
        <f t="shared" si="2"/>
        <v>0</v>
      </c>
      <c r="H27" s="27">
        <f t="shared" si="0"/>
        <v>0</v>
      </c>
      <c r="I27" s="27">
        <f t="shared" si="1"/>
        <v>0</v>
      </c>
      <c r="J27" s="151" t="s">
        <v>31</v>
      </c>
      <c r="K27" s="163"/>
    </row>
    <row r="28" spans="1:11" ht="16.5" thickBot="1">
      <c r="A28" s="28">
        <v>20</v>
      </c>
      <c r="B28" s="31" t="s">
        <v>44</v>
      </c>
      <c r="C28" s="134">
        <v>10</v>
      </c>
      <c r="D28" s="28" t="s">
        <v>25</v>
      </c>
      <c r="E28" s="29"/>
      <c r="F28" s="30"/>
      <c r="G28" s="27">
        <f t="shared" si="2"/>
        <v>0</v>
      </c>
      <c r="H28" s="27">
        <f t="shared" si="0"/>
        <v>0</v>
      </c>
      <c r="I28" s="27">
        <f t="shared" si="1"/>
        <v>0</v>
      </c>
      <c r="J28" s="151" t="s">
        <v>31</v>
      </c>
      <c r="K28" s="163"/>
    </row>
    <row r="29" spans="1:11" ht="16.5" thickBot="1">
      <c r="A29" s="28">
        <v>21</v>
      </c>
      <c r="B29" s="31" t="s">
        <v>45</v>
      </c>
      <c r="C29" s="134">
        <v>10</v>
      </c>
      <c r="D29" s="28" t="s">
        <v>25</v>
      </c>
      <c r="E29" s="29"/>
      <c r="F29" s="30"/>
      <c r="G29" s="27">
        <f t="shared" si="2"/>
        <v>0</v>
      </c>
      <c r="H29" s="27">
        <f t="shared" si="0"/>
        <v>0</v>
      </c>
      <c r="I29" s="27">
        <f t="shared" si="1"/>
        <v>0</v>
      </c>
      <c r="J29" s="151" t="s">
        <v>31</v>
      </c>
      <c r="K29" s="163"/>
    </row>
    <row r="30" spans="1:11" ht="16.5" thickBot="1">
      <c r="A30" s="31">
        <v>22</v>
      </c>
      <c r="B30" s="31" t="s">
        <v>46</v>
      </c>
      <c r="C30" s="134">
        <v>10</v>
      </c>
      <c r="D30" s="28" t="s">
        <v>25</v>
      </c>
      <c r="E30" s="29"/>
      <c r="F30" s="30"/>
      <c r="G30" s="27">
        <f t="shared" si="2"/>
        <v>0</v>
      </c>
      <c r="H30" s="27">
        <f t="shared" si="0"/>
        <v>0</v>
      </c>
      <c r="I30" s="27">
        <f t="shared" si="1"/>
        <v>0</v>
      </c>
      <c r="J30" s="151" t="s">
        <v>31</v>
      </c>
      <c r="K30" s="163"/>
    </row>
    <row r="31" spans="1:11" ht="16.5" thickBot="1">
      <c r="A31" s="31">
        <v>23</v>
      </c>
      <c r="B31" s="31" t="s">
        <v>47</v>
      </c>
      <c r="C31" s="134">
        <v>10</v>
      </c>
      <c r="D31" s="28" t="s">
        <v>25</v>
      </c>
      <c r="E31" s="29"/>
      <c r="F31" s="30"/>
      <c r="G31" s="27">
        <f t="shared" si="2"/>
        <v>0</v>
      </c>
      <c r="H31" s="27">
        <f t="shared" si="0"/>
        <v>0</v>
      </c>
      <c r="I31" s="27">
        <f t="shared" si="1"/>
        <v>0</v>
      </c>
      <c r="J31" s="151" t="s">
        <v>31</v>
      </c>
      <c r="K31" s="163"/>
    </row>
    <row r="32" spans="1:11" ht="16.5" thickBot="1">
      <c r="A32" s="31">
        <v>24</v>
      </c>
      <c r="B32" s="31" t="s">
        <v>48</v>
      </c>
      <c r="C32" s="134">
        <v>30</v>
      </c>
      <c r="D32" s="28" t="s">
        <v>25</v>
      </c>
      <c r="E32" s="29"/>
      <c r="F32" s="30"/>
      <c r="G32" s="27">
        <f t="shared" si="2"/>
        <v>0</v>
      </c>
      <c r="H32" s="27">
        <f t="shared" si="0"/>
        <v>0</v>
      </c>
      <c r="I32" s="27">
        <f t="shared" si="1"/>
        <v>0</v>
      </c>
      <c r="J32" s="151" t="s">
        <v>31</v>
      </c>
      <c r="K32" s="163"/>
    </row>
    <row r="33" spans="1:11" ht="16.5" thickBot="1">
      <c r="A33" s="31">
        <v>25</v>
      </c>
      <c r="B33" s="31" t="s">
        <v>49</v>
      </c>
      <c r="C33" s="134">
        <v>10</v>
      </c>
      <c r="D33" s="28" t="s">
        <v>19</v>
      </c>
      <c r="E33" s="29"/>
      <c r="F33" s="30"/>
      <c r="G33" s="27">
        <f t="shared" si="2"/>
        <v>0</v>
      </c>
      <c r="H33" s="27">
        <f t="shared" si="0"/>
        <v>0</v>
      </c>
      <c r="I33" s="27">
        <f t="shared" si="1"/>
        <v>0</v>
      </c>
      <c r="J33" s="151" t="s">
        <v>31</v>
      </c>
      <c r="K33" s="163"/>
    </row>
    <row r="34" spans="1:11" ht="16.5" thickBot="1">
      <c r="A34" s="31">
        <v>26</v>
      </c>
      <c r="B34" s="31" t="s">
        <v>50</v>
      </c>
      <c r="C34" s="134">
        <v>200</v>
      </c>
      <c r="D34" s="28" t="s">
        <v>19</v>
      </c>
      <c r="E34" s="29"/>
      <c r="F34" s="30"/>
      <c r="G34" s="27">
        <f t="shared" si="2"/>
        <v>0</v>
      </c>
      <c r="H34" s="27">
        <f t="shared" si="0"/>
        <v>0</v>
      </c>
      <c r="I34" s="27">
        <f t="shared" si="1"/>
        <v>0</v>
      </c>
      <c r="J34" s="151" t="s">
        <v>31</v>
      </c>
      <c r="K34" s="163"/>
    </row>
    <row r="35" spans="1:11" ht="16.5" thickBot="1">
      <c r="A35" s="31">
        <v>27</v>
      </c>
      <c r="B35" s="31" t="s">
        <v>51</v>
      </c>
      <c r="C35" s="134">
        <v>100</v>
      </c>
      <c r="D35" s="28" t="s">
        <v>52</v>
      </c>
      <c r="E35" s="29"/>
      <c r="F35" s="30"/>
      <c r="G35" s="27">
        <f t="shared" si="2"/>
        <v>0</v>
      </c>
      <c r="H35" s="27">
        <f t="shared" si="0"/>
        <v>0</v>
      </c>
      <c r="I35" s="27">
        <f t="shared" si="1"/>
        <v>0</v>
      </c>
      <c r="J35" s="151" t="s">
        <v>31</v>
      </c>
      <c r="K35" s="163"/>
    </row>
    <row r="36" spans="1:11" ht="16.5" thickBot="1">
      <c r="A36" s="31">
        <v>28</v>
      </c>
      <c r="B36" s="31" t="s">
        <v>53</v>
      </c>
      <c r="C36" s="134">
        <v>10</v>
      </c>
      <c r="D36" s="28" t="s">
        <v>25</v>
      </c>
      <c r="E36" s="29"/>
      <c r="F36" s="30"/>
      <c r="G36" s="27">
        <f t="shared" si="2"/>
        <v>0</v>
      </c>
      <c r="H36" s="27">
        <f t="shared" si="0"/>
        <v>0</v>
      </c>
      <c r="I36" s="27">
        <f t="shared" si="1"/>
        <v>0</v>
      </c>
      <c r="J36" s="151" t="s">
        <v>31</v>
      </c>
      <c r="K36" s="163"/>
    </row>
    <row r="37" spans="1:11" ht="16.5" thickBot="1">
      <c r="A37" s="31">
        <v>29</v>
      </c>
      <c r="B37" s="31" t="s">
        <v>54</v>
      </c>
      <c r="C37" s="134">
        <v>120</v>
      </c>
      <c r="D37" s="28" t="s">
        <v>25</v>
      </c>
      <c r="E37" s="29"/>
      <c r="F37" s="30"/>
      <c r="G37" s="27">
        <f t="shared" si="2"/>
        <v>0</v>
      </c>
      <c r="H37" s="27">
        <f t="shared" si="0"/>
        <v>0</v>
      </c>
      <c r="I37" s="27">
        <f t="shared" si="1"/>
        <v>0</v>
      </c>
      <c r="J37" s="151" t="s">
        <v>31</v>
      </c>
      <c r="K37" s="163"/>
    </row>
    <row r="38" spans="1:11" ht="16.5" thickBot="1">
      <c r="A38" s="31">
        <v>30</v>
      </c>
      <c r="B38" s="31" t="s">
        <v>55</v>
      </c>
      <c r="C38" s="134">
        <v>150</v>
      </c>
      <c r="D38" s="28" t="s">
        <v>25</v>
      </c>
      <c r="E38" s="29"/>
      <c r="F38" s="30"/>
      <c r="G38" s="27">
        <f t="shared" si="2"/>
        <v>0</v>
      </c>
      <c r="H38" s="27">
        <f t="shared" si="0"/>
        <v>0</v>
      </c>
      <c r="I38" s="27">
        <f t="shared" si="1"/>
        <v>0</v>
      </c>
      <c r="J38" s="151" t="s">
        <v>56</v>
      </c>
      <c r="K38" s="163"/>
    </row>
    <row r="39" spans="1:11" ht="16.5" thickBot="1">
      <c r="A39" s="31">
        <v>31</v>
      </c>
      <c r="B39" s="31" t="s">
        <v>57</v>
      </c>
      <c r="C39" s="134">
        <v>20</v>
      </c>
      <c r="D39" s="28" t="s">
        <v>25</v>
      </c>
      <c r="E39" s="29"/>
      <c r="F39" s="30"/>
      <c r="G39" s="27">
        <f t="shared" si="2"/>
        <v>0</v>
      </c>
      <c r="H39" s="27">
        <f t="shared" si="0"/>
        <v>0</v>
      </c>
      <c r="I39" s="27">
        <f t="shared" si="1"/>
        <v>0</v>
      </c>
      <c r="J39" s="151" t="s">
        <v>31</v>
      </c>
      <c r="K39" s="163"/>
    </row>
    <row r="40" spans="1:11" ht="16.5" thickBot="1">
      <c r="A40" s="31">
        <v>32</v>
      </c>
      <c r="B40" s="31" t="s">
        <v>58</v>
      </c>
      <c r="C40" s="134">
        <v>120</v>
      </c>
      <c r="D40" s="28" t="s">
        <v>52</v>
      </c>
      <c r="E40" s="29"/>
      <c r="F40" s="30"/>
      <c r="G40" s="27">
        <f t="shared" si="2"/>
        <v>0</v>
      </c>
      <c r="H40" s="27">
        <f t="shared" si="0"/>
        <v>0</v>
      </c>
      <c r="I40" s="27">
        <f t="shared" si="1"/>
        <v>0</v>
      </c>
      <c r="J40" s="151" t="s">
        <v>20</v>
      </c>
      <c r="K40" s="163"/>
    </row>
    <row r="41" spans="1:11" ht="16.5" thickBot="1">
      <c r="A41" s="31">
        <v>33</v>
      </c>
      <c r="B41" s="31" t="s">
        <v>59</v>
      </c>
      <c r="C41" s="134">
        <v>120</v>
      </c>
      <c r="D41" s="28" t="s">
        <v>52</v>
      </c>
      <c r="E41" s="29"/>
      <c r="F41" s="30"/>
      <c r="G41" s="27">
        <f t="shared" si="2"/>
        <v>0</v>
      </c>
      <c r="H41" s="27">
        <f t="shared" si="0"/>
        <v>0</v>
      </c>
      <c r="I41" s="27">
        <f t="shared" si="1"/>
        <v>0</v>
      </c>
      <c r="J41" s="151" t="s">
        <v>20</v>
      </c>
      <c r="K41" s="163"/>
    </row>
    <row r="42" spans="1:11" ht="16.5" thickBot="1">
      <c r="A42" s="31">
        <v>34</v>
      </c>
      <c r="B42" s="31" t="s">
        <v>60</v>
      </c>
      <c r="C42" s="134">
        <v>5</v>
      </c>
      <c r="D42" s="28" t="s">
        <v>52</v>
      </c>
      <c r="E42" s="29"/>
      <c r="F42" s="30"/>
      <c r="G42" s="27">
        <f t="shared" si="2"/>
        <v>0</v>
      </c>
      <c r="H42" s="27">
        <f t="shared" si="0"/>
        <v>0</v>
      </c>
      <c r="I42" s="27">
        <f t="shared" si="1"/>
        <v>0</v>
      </c>
      <c r="J42" s="151" t="s">
        <v>20</v>
      </c>
      <c r="K42" s="163"/>
    </row>
    <row r="43" spans="1:11" ht="15.75">
      <c r="A43" s="31">
        <v>35</v>
      </c>
      <c r="B43" s="28" t="s">
        <v>61</v>
      </c>
      <c r="C43" s="136">
        <v>70</v>
      </c>
      <c r="D43" s="28" t="s">
        <v>25</v>
      </c>
      <c r="E43" s="29"/>
      <c r="F43" s="30"/>
      <c r="G43" s="27">
        <f t="shared" si="2"/>
        <v>0</v>
      </c>
      <c r="H43" s="27">
        <f t="shared" si="0"/>
        <v>0</v>
      </c>
      <c r="I43" s="27">
        <f t="shared" si="1"/>
        <v>0</v>
      </c>
      <c r="J43" s="151" t="s">
        <v>20</v>
      </c>
      <c r="K43" s="163"/>
    </row>
    <row r="44" spans="1:11" ht="15.75">
      <c r="A44" s="31">
        <v>36</v>
      </c>
      <c r="B44" s="28" t="s">
        <v>62</v>
      </c>
      <c r="C44" s="137">
        <v>50</v>
      </c>
      <c r="D44" s="28" t="s">
        <v>25</v>
      </c>
      <c r="E44" s="29"/>
      <c r="F44" s="30"/>
      <c r="G44" s="27">
        <f t="shared" si="2"/>
        <v>0</v>
      </c>
      <c r="H44" s="27">
        <f t="shared" si="0"/>
        <v>0</v>
      </c>
      <c r="I44" s="27">
        <f t="shared" si="1"/>
        <v>0</v>
      </c>
      <c r="J44" s="151" t="s">
        <v>20</v>
      </c>
      <c r="K44" s="163"/>
    </row>
    <row r="45" spans="1:11" ht="15.75">
      <c r="A45" s="31">
        <v>37</v>
      </c>
      <c r="B45" s="28" t="s">
        <v>63</v>
      </c>
      <c r="C45" s="137">
        <v>30</v>
      </c>
      <c r="D45" s="28" t="s">
        <v>25</v>
      </c>
      <c r="E45" s="29"/>
      <c r="F45" s="30"/>
      <c r="G45" s="27">
        <f t="shared" si="2"/>
        <v>0</v>
      </c>
      <c r="H45" s="27">
        <f t="shared" si="0"/>
        <v>0</v>
      </c>
      <c r="I45" s="27">
        <f t="shared" si="1"/>
        <v>0</v>
      </c>
      <c r="J45" s="151" t="s">
        <v>56</v>
      </c>
      <c r="K45" s="163"/>
    </row>
    <row r="46" spans="1:11" ht="15.75">
      <c r="A46" s="31">
        <v>38</v>
      </c>
      <c r="B46" s="28" t="s">
        <v>64</v>
      </c>
      <c r="C46" s="137">
        <v>15</v>
      </c>
      <c r="D46" s="28" t="s">
        <v>25</v>
      </c>
      <c r="E46" s="29"/>
      <c r="F46" s="30"/>
      <c r="G46" s="27">
        <f t="shared" si="2"/>
        <v>0</v>
      </c>
      <c r="H46" s="27">
        <f t="shared" si="0"/>
        <v>0</v>
      </c>
      <c r="I46" s="27">
        <f t="shared" si="1"/>
        <v>0</v>
      </c>
      <c r="J46" s="151" t="s">
        <v>31</v>
      </c>
      <c r="K46" s="163"/>
    </row>
    <row r="47" spans="1:11" ht="15.75">
      <c r="A47" s="31">
        <v>39</v>
      </c>
      <c r="B47" s="28" t="s">
        <v>65</v>
      </c>
      <c r="C47" s="137">
        <v>10</v>
      </c>
      <c r="D47" s="28" t="s">
        <v>25</v>
      </c>
      <c r="E47" s="29"/>
      <c r="F47" s="30"/>
      <c r="G47" s="27">
        <f t="shared" si="2"/>
        <v>0</v>
      </c>
      <c r="H47" s="27">
        <f t="shared" si="0"/>
        <v>0</v>
      </c>
      <c r="I47" s="27">
        <f t="shared" si="1"/>
        <v>0</v>
      </c>
      <c r="J47" s="151" t="s">
        <v>31</v>
      </c>
      <c r="K47" s="163"/>
    </row>
    <row r="48" spans="1:11" ht="15.75">
      <c r="A48" s="31">
        <v>40</v>
      </c>
      <c r="B48" s="28" t="s">
        <v>66</v>
      </c>
      <c r="C48" s="137">
        <v>0</v>
      </c>
      <c r="D48" s="28" t="s">
        <v>25</v>
      </c>
      <c r="E48" s="29"/>
      <c r="F48" s="30"/>
      <c r="G48" s="27">
        <f t="shared" si="2"/>
        <v>0</v>
      </c>
      <c r="H48" s="27">
        <f t="shared" si="0"/>
        <v>0</v>
      </c>
      <c r="I48" s="27">
        <f t="shared" si="1"/>
        <v>0</v>
      </c>
      <c r="J48" s="151" t="s">
        <v>31</v>
      </c>
      <c r="K48" s="163"/>
    </row>
    <row r="49" spans="1:1025" ht="16.5" thickBot="1">
      <c r="A49" s="154">
        <v>41</v>
      </c>
      <c r="B49" s="154" t="s">
        <v>575</v>
      </c>
      <c r="C49" s="155">
        <v>100</v>
      </c>
      <c r="D49" s="154"/>
      <c r="E49" s="156"/>
      <c r="F49" s="157"/>
      <c r="G49" s="158">
        <f t="shared" si="2"/>
        <v>0</v>
      </c>
      <c r="H49" s="184">
        <f t="shared" si="0"/>
        <v>0</v>
      </c>
      <c r="I49" s="184">
        <f t="shared" si="1"/>
        <v>0</v>
      </c>
      <c r="J49" s="159" t="s">
        <v>31</v>
      </c>
      <c r="K49" s="15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  <c r="IW49" s="85"/>
      <c r="IX49" s="85"/>
      <c r="IY49" s="85"/>
      <c r="IZ49" s="85"/>
      <c r="JA49" s="85"/>
      <c r="JB49" s="85"/>
      <c r="JC49" s="85"/>
      <c r="JD49" s="85"/>
      <c r="JE49" s="85"/>
      <c r="JF49" s="85"/>
      <c r="JG49" s="85"/>
      <c r="JH49" s="85"/>
      <c r="JI49" s="85"/>
      <c r="JJ49" s="85"/>
      <c r="JK49" s="85"/>
      <c r="JL49" s="85"/>
      <c r="JM49" s="85"/>
      <c r="JN49" s="85"/>
      <c r="JO49" s="85"/>
      <c r="JP49" s="85"/>
      <c r="JQ49" s="85"/>
      <c r="JR49" s="85"/>
      <c r="JS49" s="85"/>
      <c r="JT49" s="85"/>
      <c r="JU49" s="85"/>
      <c r="JV49" s="85"/>
      <c r="JW49" s="85"/>
      <c r="JX49" s="85"/>
      <c r="JY49" s="85"/>
      <c r="JZ49" s="85"/>
      <c r="KA49" s="85"/>
      <c r="KB49" s="85"/>
      <c r="KC49" s="85"/>
      <c r="KD49" s="85"/>
      <c r="KE49" s="85"/>
      <c r="KF49" s="85"/>
      <c r="KG49" s="85"/>
      <c r="KH49" s="85"/>
      <c r="KI49" s="85"/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85"/>
      <c r="KU49" s="85"/>
      <c r="KV49" s="85"/>
      <c r="KW49" s="85"/>
      <c r="KX49" s="85"/>
      <c r="KY49" s="85"/>
      <c r="KZ49" s="85"/>
      <c r="LA49" s="85"/>
      <c r="LB49" s="85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85"/>
      <c r="MW49" s="85"/>
      <c r="MX49" s="85"/>
      <c r="MY49" s="85"/>
      <c r="MZ49" s="85"/>
      <c r="NA49" s="85"/>
      <c r="NB49" s="85"/>
      <c r="NC49" s="85"/>
      <c r="ND49" s="85"/>
      <c r="NE49" s="85"/>
      <c r="NF49" s="85"/>
      <c r="NG49" s="85"/>
      <c r="NH49" s="85"/>
      <c r="NI49" s="85"/>
      <c r="NJ49" s="85"/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5"/>
      <c r="NY49" s="85"/>
      <c r="NZ49" s="85"/>
      <c r="OA49" s="85"/>
      <c r="OB49" s="85"/>
      <c r="OC49" s="85"/>
      <c r="OD49" s="85"/>
      <c r="OE49" s="85"/>
      <c r="OF49" s="85"/>
      <c r="OG49" s="85"/>
      <c r="OH49" s="85"/>
      <c r="OI49" s="85"/>
      <c r="OJ49" s="85"/>
      <c r="OK49" s="85"/>
      <c r="OL49" s="85"/>
      <c r="OM49" s="85"/>
      <c r="ON49" s="85"/>
      <c r="OO49" s="85"/>
      <c r="OP49" s="85"/>
      <c r="OQ49" s="85"/>
      <c r="OR49" s="85"/>
      <c r="OS49" s="85"/>
      <c r="OT49" s="85"/>
      <c r="OU49" s="85"/>
      <c r="OV49" s="85"/>
      <c r="OW49" s="85"/>
      <c r="OX49" s="85"/>
      <c r="OY49" s="85"/>
      <c r="OZ49" s="85"/>
      <c r="PA49" s="85"/>
      <c r="PB49" s="85"/>
      <c r="PC49" s="85"/>
      <c r="PD49" s="85"/>
      <c r="PE49" s="85"/>
      <c r="PF49" s="85"/>
      <c r="PG49" s="85"/>
      <c r="PH49" s="85"/>
      <c r="PI49" s="85"/>
      <c r="PJ49" s="85"/>
      <c r="PK49" s="85"/>
      <c r="PL49" s="85"/>
      <c r="PM49" s="85"/>
      <c r="PN49" s="85"/>
      <c r="PO49" s="85"/>
      <c r="PP49" s="85"/>
      <c r="PQ49" s="85"/>
      <c r="PR49" s="85"/>
      <c r="PS49" s="85"/>
      <c r="PT49" s="85"/>
      <c r="PU49" s="85"/>
      <c r="PV49" s="85"/>
      <c r="PW49" s="85"/>
      <c r="PX49" s="85"/>
      <c r="PY49" s="85"/>
      <c r="PZ49" s="85"/>
      <c r="QA49" s="85"/>
      <c r="QB49" s="85"/>
      <c r="QC49" s="85"/>
      <c r="QD49" s="85"/>
      <c r="QE49" s="85"/>
      <c r="QF49" s="85"/>
      <c r="QG49" s="85"/>
      <c r="QH49" s="85"/>
      <c r="QI49" s="85"/>
      <c r="QJ49" s="85"/>
      <c r="QK49" s="85"/>
      <c r="QL49" s="85"/>
      <c r="QM49" s="85"/>
      <c r="QN49" s="85"/>
      <c r="QO49" s="85"/>
      <c r="QP49" s="85"/>
      <c r="QQ49" s="85"/>
      <c r="QR49" s="85"/>
      <c r="QS49" s="85"/>
      <c r="QT49" s="85"/>
      <c r="QU49" s="85"/>
      <c r="QV49" s="85"/>
      <c r="QW49" s="85"/>
      <c r="QX49" s="85"/>
      <c r="QY49" s="85"/>
      <c r="QZ49" s="85"/>
      <c r="RA49" s="85"/>
      <c r="RB49" s="85"/>
      <c r="RC49" s="85"/>
      <c r="RD49" s="85"/>
      <c r="RE49" s="85"/>
      <c r="RF49" s="85"/>
      <c r="RG49" s="85"/>
      <c r="RH49" s="85"/>
      <c r="RI49" s="85"/>
      <c r="RJ49" s="85"/>
      <c r="RK49" s="85"/>
      <c r="RL49" s="85"/>
      <c r="RM49" s="85"/>
      <c r="RN49" s="85"/>
      <c r="RO49" s="85"/>
      <c r="RP49" s="85"/>
      <c r="RQ49" s="85"/>
      <c r="RR49" s="85"/>
      <c r="RS49" s="85"/>
      <c r="RT49" s="85"/>
      <c r="RU49" s="85"/>
      <c r="RV49" s="85"/>
      <c r="RW49" s="85"/>
      <c r="RX49" s="85"/>
      <c r="RY49" s="85"/>
      <c r="RZ49" s="85"/>
      <c r="SA49" s="85"/>
      <c r="SB49" s="85"/>
      <c r="SC49" s="85"/>
      <c r="SD49" s="85"/>
      <c r="SE49" s="85"/>
      <c r="SF49" s="85"/>
      <c r="SG49" s="85"/>
      <c r="SH49" s="85"/>
      <c r="SI49" s="85"/>
      <c r="SJ49" s="85"/>
      <c r="SK49" s="85"/>
      <c r="SL49" s="85"/>
      <c r="SM49" s="85"/>
      <c r="SN49" s="85"/>
      <c r="SO49" s="85"/>
      <c r="SP49" s="85"/>
      <c r="SQ49" s="85"/>
      <c r="SR49" s="85"/>
      <c r="SS49" s="85"/>
      <c r="ST49" s="85"/>
      <c r="SU49" s="85"/>
      <c r="SV49" s="85"/>
      <c r="SW49" s="85"/>
      <c r="SX49" s="85"/>
      <c r="SY49" s="85"/>
      <c r="SZ49" s="85"/>
      <c r="TA49" s="85"/>
      <c r="TB49" s="85"/>
      <c r="TC49" s="85"/>
      <c r="TD49" s="85"/>
      <c r="TE49" s="85"/>
      <c r="TF49" s="85"/>
      <c r="TG49" s="85"/>
      <c r="TH49" s="85"/>
      <c r="TI49" s="85"/>
      <c r="TJ49" s="85"/>
      <c r="TK49" s="85"/>
      <c r="TL49" s="85"/>
      <c r="TM49" s="85"/>
      <c r="TN49" s="85"/>
      <c r="TO49" s="85"/>
      <c r="TP49" s="85"/>
      <c r="TQ49" s="85"/>
      <c r="TR49" s="85"/>
      <c r="TS49" s="85"/>
      <c r="TT49" s="85"/>
      <c r="TU49" s="85"/>
      <c r="TV49" s="85"/>
      <c r="TW49" s="85"/>
      <c r="TX49" s="85"/>
      <c r="TY49" s="85"/>
      <c r="TZ49" s="85"/>
      <c r="UA49" s="85"/>
      <c r="UB49" s="85"/>
      <c r="UC49" s="85"/>
      <c r="UD49" s="85"/>
      <c r="UE49" s="85"/>
      <c r="UF49" s="85"/>
      <c r="UG49" s="85"/>
      <c r="UH49" s="85"/>
      <c r="UI49" s="85"/>
      <c r="UJ49" s="85"/>
      <c r="UK49" s="85"/>
      <c r="UL49" s="85"/>
      <c r="UM49" s="85"/>
      <c r="UN49" s="85"/>
      <c r="UO49" s="85"/>
      <c r="UP49" s="85"/>
      <c r="UQ49" s="85"/>
      <c r="UR49" s="85"/>
      <c r="US49" s="85"/>
      <c r="UT49" s="85"/>
      <c r="UU49" s="85"/>
      <c r="UV49" s="85"/>
      <c r="UW49" s="85"/>
      <c r="UX49" s="85"/>
      <c r="UY49" s="85"/>
      <c r="UZ49" s="85"/>
      <c r="VA49" s="85"/>
      <c r="VB49" s="85"/>
      <c r="VC49" s="85"/>
      <c r="VD49" s="85"/>
      <c r="VE49" s="85"/>
      <c r="VF49" s="85"/>
      <c r="VG49" s="85"/>
      <c r="VH49" s="85"/>
      <c r="VI49" s="85"/>
      <c r="VJ49" s="85"/>
      <c r="VK49" s="85"/>
      <c r="VL49" s="85"/>
      <c r="VM49" s="85"/>
      <c r="VN49" s="85"/>
      <c r="VO49" s="85"/>
      <c r="VP49" s="85"/>
      <c r="VQ49" s="85"/>
      <c r="VR49" s="85"/>
      <c r="VS49" s="85"/>
      <c r="VT49" s="85"/>
      <c r="VU49" s="85"/>
      <c r="VV49" s="85"/>
      <c r="VW49" s="85"/>
      <c r="VX49" s="85"/>
      <c r="VY49" s="85"/>
      <c r="VZ49" s="85"/>
      <c r="WA49" s="85"/>
      <c r="WB49" s="85"/>
      <c r="WC49" s="85"/>
      <c r="WD49" s="85"/>
      <c r="WE49" s="85"/>
      <c r="WF49" s="85"/>
      <c r="WG49" s="85"/>
      <c r="WH49" s="85"/>
      <c r="WI49" s="85"/>
      <c r="WJ49" s="85"/>
      <c r="WK49" s="85"/>
      <c r="WL49" s="85"/>
      <c r="WM49" s="85"/>
      <c r="WN49" s="85"/>
      <c r="WO49" s="85"/>
      <c r="WP49" s="85"/>
      <c r="WQ49" s="85"/>
      <c r="WR49" s="85"/>
      <c r="WS49" s="85"/>
      <c r="WT49" s="85"/>
      <c r="WU49" s="85"/>
      <c r="WV49" s="85"/>
      <c r="WW49" s="85"/>
      <c r="WX49" s="85"/>
      <c r="WY49" s="85"/>
      <c r="WZ49" s="85"/>
      <c r="XA49" s="85"/>
      <c r="XB49" s="85"/>
      <c r="XC49" s="85"/>
      <c r="XD49" s="85"/>
      <c r="XE49" s="85"/>
      <c r="XF49" s="85"/>
      <c r="XG49" s="85"/>
      <c r="XH49" s="85"/>
      <c r="XI49" s="85"/>
      <c r="XJ49" s="85"/>
      <c r="XK49" s="85"/>
      <c r="XL49" s="85"/>
      <c r="XM49" s="85"/>
      <c r="XN49" s="85"/>
      <c r="XO49" s="85"/>
      <c r="XP49" s="85"/>
      <c r="XQ49" s="85"/>
      <c r="XR49" s="85"/>
      <c r="XS49" s="85"/>
      <c r="XT49" s="85"/>
      <c r="XU49" s="85"/>
      <c r="XV49" s="85"/>
      <c r="XW49" s="85"/>
      <c r="XX49" s="85"/>
      <c r="XY49" s="85"/>
      <c r="XZ49" s="85"/>
      <c r="YA49" s="85"/>
      <c r="YB49" s="85"/>
      <c r="YC49" s="85"/>
      <c r="YD49" s="85"/>
      <c r="YE49" s="85"/>
      <c r="YF49" s="85"/>
      <c r="YG49" s="85"/>
      <c r="YH49" s="85"/>
      <c r="YI49" s="85"/>
      <c r="YJ49" s="85"/>
      <c r="YK49" s="85"/>
      <c r="YL49" s="85"/>
      <c r="YM49" s="85"/>
      <c r="YN49" s="85"/>
      <c r="YO49" s="85"/>
      <c r="YP49" s="85"/>
      <c r="YQ49" s="85"/>
      <c r="YR49" s="85"/>
      <c r="YS49" s="85"/>
      <c r="YT49" s="85"/>
      <c r="YU49" s="85"/>
      <c r="YV49" s="85"/>
      <c r="YW49" s="85"/>
      <c r="YX49" s="85"/>
      <c r="YY49" s="85"/>
      <c r="YZ49" s="85"/>
      <c r="ZA49" s="85"/>
      <c r="ZB49" s="85"/>
      <c r="ZC49" s="85"/>
      <c r="ZD49" s="85"/>
      <c r="ZE49" s="85"/>
      <c r="ZF49" s="85"/>
      <c r="ZG49" s="85"/>
      <c r="ZH49" s="85"/>
      <c r="ZI49" s="85"/>
      <c r="ZJ49" s="85"/>
      <c r="ZK49" s="85"/>
      <c r="ZL49" s="85"/>
      <c r="ZM49" s="85"/>
      <c r="ZN49" s="85"/>
      <c r="ZO49" s="85"/>
      <c r="ZP49" s="85"/>
      <c r="ZQ49" s="85"/>
      <c r="ZR49" s="85"/>
      <c r="ZS49" s="85"/>
      <c r="ZT49" s="85"/>
      <c r="ZU49" s="85"/>
      <c r="ZV49" s="85"/>
      <c r="ZW49" s="85"/>
      <c r="ZX49" s="85"/>
      <c r="ZY49" s="85"/>
      <c r="ZZ49" s="85"/>
      <c r="AAA49" s="85"/>
      <c r="AAB49" s="85"/>
      <c r="AAC49" s="85"/>
      <c r="AAD49" s="85"/>
      <c r="AAE49" s="85"/>
      <c r="AAF49" s="85"/>
      <c r="AAG49" s="85"/>
      <c r="AAH49" s="85"/>
      <c r="AAI49" s="85"/>
      <c r="AAJ49" s="85"/>
      <c r="AAK49" s="85"/>
      <c r="AAL49" s="85"/>
      <c r="AAM49" s="85"/>
      <c r="AAN49" s="85"/>
      <c r="AAO49" s="85"/>
      <c r="AAP49" s="85"/>
      <c r="AAQ49" s="85"/>
      <c r="AAR49" s="85"/>
      <c r="AAS49" s="85"/>
      <c r="AAT49" s="85"/>
      <c r="AAU49" s="85"/>
      <c r="AAV49" s="85"/>
      <c r="AAW49" s="85"/>
      <c r="AAX49" s="85"/>
      <c r="AAY49" s="85"/>
      <c r="AAZ49" s="85"/>
      <c r="ABA49" s="85"/>
      <c r="ABB49" s="85"/>
      <c r="ABC49" s="85"/>
      <c r="ABD49" s="85"/>
      <c r="ABE49" s="85"/>
      <c r="ABF49" s="85"/>
      <c r="ABG49" s="85"/>
      <c r="ABH49" s="85"/>
      <c r="ABI49" s="85"/>
      <c r="ABJ49" s="85"/>
      <c r="ABK49" s="85"/>
      <c r="ABL49" s="85"/>
      <c r="ABM49" s="85"/>
      <c r="ABN49" s="85"/>
      <c r="ABO49" s="85"/>
      <c r="ABP49" s="85"/>
      <c r="ABQ49" s="85"/>
      <c r="ABR49" s="85"/>
      <c r="ABS49" s="85"/>
      <c r="ABT49" s="85"/>
      <c r="ABU49" s="85"/>
      <c r="ABV49" s="85"/>
      <c r="ABW49" s="85"/>
      <c r="ABX49" s="85"/>
      <c r="ABY49" s="85"/>
      <c r="ABZ49" s="85"/>
      <c r="ACA49" s="85"/>
      <c r="ACB49" s="85"/>
      <c r="ACC49" s="85"/>
      <c r="ACD49" s="85"/>
      <c r="ACE49" s="85"/>
      <c r="ACF49" s="85"/>
      <c r="ACG49" s="85"/>
      <c r="ACH49" s="85"/>
      <c r="ACI49" s="85"/>
      <c r="ACJ49" s="85"/>
      <c r="ACK49" s="85"/>
      <c r="ACL49" s="85"/>
      <c r="ACM49" s="85"/>
      <c r="ACN49" s="85"/>
      <c r="ACO49" s="85"/>
      <c r="ACP49" s="85"/>
      <c r="ACQ49" s="85"/>
      <c r="ACR49" s="85"/>
      <c r="ACS49" s="85"/>
      <c r="ACT49" s="85"/>
      <c r="ACU49" s="85"/>
      <c r="ACV49" s="85"/>
      <c r="ACW49" s="85"/>
      <c r="ACX49" s="85"/>
      <c r="ACY49" s="85"/>
      <c r="ACZ49" s="85"/>
      <c r="ADA49" s="85"/>
      <c r="ADB49" s="85"/>
      <c r="ADC49" s="85"/>
      <c r="ADD49" s="85"/>
      <c r="ADE49" s="85"/>
      <c r="ADF49" s="85"/>
      <c r="ADG49" s="85"/>
      <c r="ADH49" s="85"/>
      <c r="ADI49" s="85"/>
      <c r="ADJ49" s="85"/>
      <c r="ADK49" s="85"/>
      <c r="ADL49" s="85"/>
      <c r="ADM49" s="85"/>
      <c r="ADN49" s="85"/>
      <c r="ADO49" s="85"/>
      <c r="ADP49" s="85"/>
      <c r="ADQ49" s="85"/>
      <c r="ADR49" s="85"/>
      <c r="ADS49" s="85"/>
      <c r="ADT49" s="85"/>
      <c r="ADU49" s="85"/>
      <c r="ADV49" s="85"/>
      <c r="ADW49" s="85"/>
      <c r="ADX49" s="85"/>
      <c r="ADY49" s="85"/>
      <c r="ADZ49" s="85"/>
      <c r="AEA49" s="85"/>
      <c r="AEB49" s="85"/>
      <c r="AEC49" s="85"/>
      <c r="AED49" s="85"/>
      <c r="AEE49" s="85"/>
      <c r="AEF49" s="85"/>
      <c r="AEG49" s="85"/>
      <c r="AEH49" s="85"/>
      <c r="AEI49" s="85"/>
      <c r="AEJ49" s="85"/>
      <c r="AEK49" s="85"/>
      <c r="AEL49" s="85"/>
      <c r="AEM49" s="85"/>
      <c r="AEN49" s="85"/>
      <c r="AEO49" s="85"/>
      <c r="AEP49" s="85"/>
      <c r="AEQ49" s="85"/>
      <c r="AER49" s="85"/>
      <c r="AES49" s="85"/>
      <c r="AET49" s="85"/>
      <c r="AEU49" s="85"/>
      <c r="AEV49" s="85"/>
      <c r="AEW49" s="85"/>
      <c r="AEX49" s="85"/>
      <c r="AEY49" s="85"/>
      <c r="AEZ49" s="85"/>
      <c r="AFA49" s="85"/>
      <c r="AFB49" s="85"/>
      <c r="AFC49" s="85"/>
      <c r="AFD49" s="85"/>
      <c r="AFE49" s="85"/>
      <c r="AFF49" s="85"/>
      <c r="AFG49" s="85"/>
      <c r="AFH49" s="85"/>
      <c r="AFI49" s="85"/>
      <c r="AFJ49" s="85"/>
      <c r="AFK49" s="85"/>
      <c r="AFL49" s="85"/>
      <c r="AFM49" s="85"/>
      <c r="AFN49" s="85"/>
      <c r="AFO49" s="85"/>
      <c r="AFP49" s="85"/>
      <c r="AFQ49" s="85"/>
      <c r="AFR49" s="85"/>
      <c r="AFS49" s="85"/>
      <c r="AFT49" s="85"/>
      <c r="AFU49" s="85"/>
      <c r="AFV49" s="85"/>
      <c r="AFW49" s="85"/>
      <c r="AFX49" s="85"/>
      <c r="AFY49" s="85"/>
      <c r="AFZ49" s="85"/>
      <c r="AGA49" s="85"/>
      <c r="AGB49" s="85"/>
      <c r="AGC49" s="85"/>
      <c r="AGD49" s="85"/>
      <c r="AGE49" s="85"/>
      <c r="AGF49" s="85"/>
      <c r="AGG49" s="85"/>
      <c r="AGH49" s="85"/>
      <c r="AGI49" s="85"/>
      <c r="AGJ49" s="85"/>
      <c r="AGK49" s="85"/>
      <c r="AGL49" s="85"/>
      <c r="AGM49" s="85"/>
      <c r="AGN49" s="85"/>
      <c r="AGO49" s="85"/>
      <c r="AGP49" s="85"/>
      <c r="AGQ49" s="85"/>
      <c r="AGR49" s="85"/>
      <c r="AGS49" s="85"/>
      <c r="AGT49" s="85"/>
      <c r="AGU49" s="85"/>
      <c r="AGV49" s="85"/>
      <c r="AGW49" s="85"/>
      <c r="AGX49" s="85"/>
      <c r="AGY49" s="85"/>
      <c r="AGZ49" s="85"/>
      <c r="AHA49" s="85"/>
      <c r="AHB49" s="85"/>
      <c r="AHC49" s="85"/>
      <c r="AHD49" s="85"/>
      <c r="AHE49" s="85"/>
      <c r="AHF49" s="85"/>
      <c r="AHG49" s="85"/>
      <c r="AHH49" s="85"/>
      <c r="AHI49" s="85"/>
      <c r="AHJ49" s="85"/>
      <c r="AHK49" s="85"/>
      <c r="AHL49" s="85"/>
      <c r="AHM49" s="85"/>
      <c r="AHN49" s="85"/>
      <c r="AHO49" s="85"/>
      <c r="AHP49" s="85"/>
      <c r="AHQ49" s="85"/>
      <c r="AHR49" s="85"/>
      <c r="AHS49" s="85"/>
      <c r="AHT49" s="85"/>
      <c r="AHU49" s="85"/>
      <c r="AHV49" s="85"/>
      <c r="AHW49" s="85"/>
      <c r="AHX49" s="85"/>
      <c r="AHY49" s="85"/>
      <c r="AHZ49" s="85"/>
      <c r="AIA49" s="85"/>
      <c r="AIB49" s="85"/>
      <c r="AIC49" s="85"/>
      <c r="AID49" s="85"/>
      <c r="AIE49" s="85"/>
      <c r="AIF49" s="85"/>
      <c r="AIG49" s="85"/>
      <c r="AIH49" s="85"/>
      <c r="AII49" s="85"/>
      <c r="AIJ49" s="85"/>
      <c r="AIK49" s="85"/>
      <c r="AIL49" s="85"/>
      <c r="AIM49" s="85"/>
      <c r="AIN49" s="85"/>
      <c r="AIO49" s="85"/>
      <c r="AIP49" s="85"/>
      <c r="AIQ49" s="85"/>
      <c r="AIR49" s="85"/>
      <c r="AIS49" s="85"/>
      <c r="AIT49" s="85"/>
      <c r="AIU49" s="85"/>
      <c r="AIV49" s="85"/>
      <c r="AIW49" s="85"/>
      <c r="AIX49" s="85"/>
      <c r="AIY49" s="85"/>
      <c r="AIZ49" s="85"/>
      <c r="AJA49" s="85"/>
      <c r="AJB49" s="85"/>
      <c r="AJC49" s="85"/>
      <c r="AJD49" s="85"/>
      <c r="AJE49" s="85"/>
      <c r="AJF49" s="85"/>
      <c r="AJG49" s="85"/>
      <c r="AJH49" s="85"/>
      <c r="AJI49" s="85"/>
      <c r="AJJ49" s="85"/>
      <c r="AJK49" s="85"/>
      <c r="AJL49" s="85"/>
      <c r="AJM49" s="85"/>
      <c r="AJN49" s="85"/>
      <c r="AJO49" s="85"/>
      <c r="AJP49" s="85"/>
      <c r="AJQ49" s="85"/>
      <c r="AJR49" s="85"/>
      <c r="AJS49" s="85"/>
      <c r="AJT49" s="85"/>
      <c r="AJU49" s="85"/>
      <c r="AJV49" s="85"/>
      <c r="AJW49" s="85"/>
      <c r="AJX49" s="85"/>
      <c r="AJY49" s="85"/>
      <c r="AJZ49" s="85"/>
      <c r="AKA49" s="85"/>
      <c r="AKB49" s="85"/>
      <c r="AKC49" s="85"/>
      <c r="AKD49" s="85"/>
      <c r="AKE49" s="85"/>
      <c r="AKF49" s="85"/>
      <c r="AKG49" s="85"/>
      <c r="AKH49" s="85"/>
      <c r="AKI49" s="85"/>
      <c r="AKJ49" s="85"/>
      <c r="AKK49" s="85"/>
      <c r="AKL49" s="85"/>
      <c r="AKM49" s="85"/>
      <c r="AKN49" s="85"/>
      <c r="AKO49" s="85"/>
      <c r="AKP49" s="85"/>
      <c r="AKQ49" s="85"/>
      <c r="AKR49" s="85"/>
      <c r="AKS49" s="85"/>
      <c r="AKT49" s="85"/>
      <c r="AKU49" s="85"/>
      <c r="AKV49" s="85"/>
      <c r="AKW49" s="85"/>
      <c r="AKX49" s="85"/>
      <c r="AKY49" s="85"/>
      <c r="AKZ49" s="85"/>
      <c r="ALA49" s="85"/>
      <c r="ALB49" s="85"/>
      <c r="ALC49" s="85"/>
      <c r="ALD49" s="85"/>
      <c r="ALE49" s="85"/>
      <c r="ALF49" s="85"/>
      <c r="ALG49" s="85"/>
      <c r="ALH49" s="85"/>
      <c r="ALI49" s="85"/>
      <c r="ALJ49" s="85"/>
      <c r="ALK49" s="85"/>
      <c r="ALL49" s="85"/>
      <c r="ALM49" s="85"/>
      <c r="ALN49" s="85"/>
      <c r="ALO49" s="85"/>
      <c r="ALP49" s="85"/>
      <c r="ALQ49" s="85"/>
      <c r="ALR49" s="85"/>
      <c r="ALS49" s="85"/>
      <c r="ALT49" s="85"/>
      <c r="ALU49" s="85"/>
      <c r="ALV49" s="85"/>
      <c r="ALW49" s="85"/>
      <c r="ALX49" s="85"/>
      <c r="ALY49" s="85"/>
      <c r="ALZ49" s="85"/>
      <c r="AMA49" s="85"/>
      <c r="AMB49" s="85"/>
      <c r="AMC49" s="85"/>
      <c r="AMD49" s="85"/>
      <c r="AME49" s="85"/>
      <c r="AMF49" s="85"/>
      <c r="AMG49" s="85"/>
      <c r="AMH49" s="85"/>
      <c r="AMI49" s="85"/>
      <c r="AMJ49" s="85"/>
      <c r="AMK49" s="85"/>
    </row>
    <row r="50" spans="1:1025" s="34" customFormat="1" ht="27" customHeight="1" thickBot="1">
      <c r="A50" s="162" t="s">
        <v>536</v>
      </c>
      <c r="B50" s="162"/>
      <c r="C50" s="162"/>
      <c r="D50" s="162"/>
      <c r="E50" s="162"/>
      <c r="F50" s="162"/>
      <c r="G50" s="182"/>
      <c r="H50" s="179">
        <f>SUM(H9:H49)</f>
        <v>0</v>
      </c>
      <c r="I50" s="180">
        <f>SUM(I9:I49)</f>
        <v>0</v>
      </c>
      <c r="J50" s="181"/>
      <c r="K50" s="44"/>
    </row>
    <row r="54" spans="1:1025">
      <c r="G54" s="1" t="s">
        <v>67</v>
      </c>
    </row>
    <row r="55" spans="1:1025">
      <c r="G55" s="35" t="s">
        <v>68</v>
      </c>
      <c r="H55" s="35"/>
    </row>
  </sheetData>
  <sheetProtection algorithmName="SHA-512" hashValue="2DCOW3g+ZMx4HX1yM9jsO6eEp+QfIeJP/nL8dBRYl7P1rAwdwE+eHZHpaibg1yrS6GLqOZ1ngHys8YYLUQ87ww==" saltValue="rSS9a3HIAJeEfEQLsOZeNQ==" spinCount="100000" sheet="1" selectLockedCells="1"/>
  <protectedRanges>
    <protectedRange sqref="C48:C49" name="Rozstęp1_10"/>
    <protectedRange sqref="C9:C47" name="Rozstęp1_10_1"/>
  </protectedRanges>
  <mergeCells count="2">
    <mergeCell ref="K8:K48"/>
    <mergeCell ref="A50:G50"/>
  </mergeCells>
  <conditionalFormatting sqref="H9:I9">
    <cfRule type="cellIs" dxfId="95" priority="4" operator="equal">
      <formula>0</formula>
    </cfRule>
  </conditionalFormatting>
  <conditionalFormatting sqref="G10:I49">
    <cfRule type="cellIs" dxfId="94" priority="5" operator="equal">
      <formula>0</formula>
    </cfRule>
  </conditionalFormatting>
  <conditionalFormatting sqref="G9">
    <cfRule type="cellIs" dxfId="93" priority="6" operator="equal">
      <formula>0</formula>
    </cfRule>
  </conditionalFormatting>
  <conditionalFormatting sqref="H50:I50">
    <cfRule type="cellIs" dxfId="92" priority="1" operator="equal">
      <formula>0</formula>
    </cfRule>
  </conditionalFormatting>
  <pageMargins left="0.70833333333333304" right="0.70833333333333304" top="0.72916666666666696" bottom="0.57152777777777797" header="0.51180555555555496" footer="0.51180555555555496"/>
  <pageSetup paperSize="9" scale="77" firstPageNumber="0" pageOrder="overThenDown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5"/>
  <sheetViews>
    <sheetView zoomScaleNormal="100" workbookViewId="0">
      <selection activeCell="F12" sqref="F12"/>
    </sheetView>
  </sheetViews>
  <sheetFormatPr defaultRowHeight="14.25"/>
  <cols>
    <col min="1" max="1" width="5.75" style="1" customWidth="1"/>
    <col min="2" max="2" width="33.625" style="1" customWidth="1"/>
    <col min="3" max="3" width="7.375" style="1" customWidth="1"/>
    <col min="4" max="4" width="7.5" style="1" customWidth="1"/>
    <col min="5" max="5" width="9.125" style="1" customWidth="1"/>
    <col min="6" max="6" width="8.875" style="1" customWidth="1"/>
    <col min="7" max="7" width="9.5" style="1" customWidth="1"/>
    <col min="8" max="8" width="12.25" style="1" customWidth="1"/>
    <col min="9" max="9" width="12.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3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567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76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77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</row>
    <row r="8" spans="1:13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3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49"/>
    </row>
    <row r="10" spans="1:13" ht="15.75">
      <c r="A10" s="36" t="s">
        <v>78</v>
      </c>
      <c r="B10" s="41" t="s">
        <v>79</v>
      </c>
      <c r="C10" s="50"/>
      <c r="D10" s="42"/>
      <c r="E10" s="51"/>
      <c r="F10" s="51"/>
      <c r="G10" s="43"/>
      <c r="H10" s="43"/>
      <c r="I10" s="43"/>
      <c r="J10" s="43"/>
      <c r="K10" s="52"/>
    </row>
    <row r="11" spans="1:13" ht="15.75" customHeight="1" thickBot="1">
      <c r="A11" s="53">
        <v>1</v>
      </c>
      <c r="B11" s="42" t="s">
        <v>80</v>
      </c>
      <c r="C11" s="134">
        <v>100</v>
      </c>
      <c r="D11" s="42" t="s">
        <v>52</v>
      </c>
      <c r="E11" s="54"/>
      <c r="F11" s="55"/>
      <c r="G11" s="27">
        <f t="shared" ref="G11:G19" si="0">ROUND(E11*(1+F11),2)</f>
        <v>0</v>
      </c>
      <c r="H11" s="27">
        <f t="shared" ref="H11:H19" si="1">C11*E11</f>
        <v>0</v>
      </c>
      <c r="I11" s="27">
        <f t="shared" ref="I11:I19" si="2">G11*C11</f>
        <v>0</v>
      </c>
      <c r="J11" s="151" t="s">
        <v>81</v>
      </c>
      <c r="K11" s="164" t="s">
        <v>74</v>
      </c>
    </row>
    <row r="12" spans="1:13" ht="16.5" thickBot="1">
      <c r="A12" s="53">
        <v>2</v>
      </c>
      <c r="B12" s="42" t="s">
        <v>82</v>
      </c>
      <c r="C12" s="134">
        <v>3</v>
      </c>
      <c r="D12" s="42" t="s">
        <v>52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151" t="s">
        <v>81</v>
      </c>
      <c r="K12" s="164"/>
    </row>
    <row r="13" spans="1:13" ht="16.5" thickBot="1">
      <c r="A13" s="53">
        <v>3</v>
      </c>
      <c r="B13" s="42" t="s">
        <v>83</v>
      </c>
      <c r="C13" s="134">
        <v>50</v>
      </c>
      <c r="D13" s="42" t="s">
        <v>52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151" t="s">
        <v>81</v>
      </c>
      <c r="K13" s="164"/>
    </row>
    <row r="14" spans="1:13" ht="16.5" thickBot="1">
      <c r="A14" s="53">
        <v>4</v>
      </c>
      <c r="B14" s="42" t="s">
        <v>84</v>
      </c>
      <c r="C14" s="134">
        <v>100</v>
      </c>
      <c r="D14" s="42" t="s">
        <v>52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151" t="s">
        <v>81</v>
      </c>
      <c r="K14" s="164"/>
    </row>
    <row r="15" spans="1:13" ht="16.5" thickBot="1">
      <c r="A15" s="53">
        <v>5</v>
      </c>
      <c r="B15" s="42" t="s">
        <v>85</v>
      </c>
      <c r="C15" s="134">
        <v>20</v>
      </c>
      <c r="D15" s="42" t="s">
        <v>52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151" t="s">
        <v>81</v>
      </c>
      <c r="K15" s="164"/>
    </row>
    <row r="16" spans="1:13" ht="16.5" thickBot="1">
      <c r="A16" s="53">
        <v>6</v>
      </c>
      <c r="B16" s="42" t="s">
        <v>86</v>
      </c>
      <c r="C16" s="134">
        <v>10</v>
      </c>
      <c r="D16" s="42" t="s">
        <v>52</v>
      </c>
      <c r="E16" s="54"/>
      <c r="F16" s="55"/>
      <c r="G16" s="27">
        <f t="shared" si="0"/>
        <v>0</v>
      </c>
      <c r="H16" s="27">
        <f t="shared" si="1"/>
        <v>0</v>
      </c>
      <c r="I16" s="27">
        <f t="shared" si="2"/>
        <v>0</v>
      </c>
      <c r="J16" s="151" t="s">
        <v>81</v>
      </c>
      <c r="K16" s="164"/>
    </row>
    <row r="17" spans="1:11" ht="16.5" thickBot="1">
      <c r="A17" s="53">
        <v>7</v>
      </c>
      <c r="B17" s="42" t="s">
        <v>87</v>
      </c>
      <c r="C17" s="134">
        <v>30</v>
      </c>
      <c r="D17" s="42" t="s">
        <v>52</v>
      </c>
      <c r="E17" s="54"/>
      <c r="F17" s="55"/>
      <c r="G17" s="27">
        <f t="shared" si="0"/>
        <v>0</v>
      </c>
      <c r="H17" s="27">
        <f t="shared" si="1"/>
        <v>0</v>
      </c>
      <c r="I17" s="27">
        <f t="shared" si="2"/>
        <v>0</v>
      </c>
      <c r="J17" s="151" t="s">
        <v>81</v>
      </c>
      <c r="K17" s="164"/>
    </row>
    <row r="18" spans="1:11" ht="16.5" thickBot="1">
      <c r="A18" s="53">
        <v>8</v>
      </c>
      <c r="B18" s="42" t="s">
        <v>88</v>
      </c>
      <c r="C18" s="134">
        <v>50</v>
      </c>
      <c r="D18" s="42" t="s">
        <v>52</v>
      </c>
      <c r="E18" s="54"/>
      <c r="F18" s="55"/>
      <c r="G18" s="27">
        <f t="shared" si="0"/>
        <v>0</v>
      </c>
      <c r="H18" s="27">
        <f t="shared" si="1"/>
        <v>0</v>
      </c>
      <c r="I18" s="27">
        <f t="shared" si="2"/>
        <v>0</v>
      </c>
      <c r="J18" s="151" t="s">
        <v>81</v>
      </c>
      <c r="K18" s="164"/>
    </row>
    <row r="19" spans="1:11" ht="16.5" thickBot="1">
      <c r="A19" s="53">
        <v>9</v>
      </c>
      <c r="B19" s="42" t="s">
        <v>89</v>
      </c>
      <c r="C19" s="134">
        <v>10</v>
      </c>
      <c r="D19" s="42" t="s">
        <v>52</v>
      </c>
      <c r="E19" s="54"/>
      <c r="F19" s="55"/>
      <c r="G19" s="27">
        <f t="shared" si="0"/>
        <v>0</v>
      </c>
      <c r="H19" s="178">
        <f t="shared" si="1"/>
        <v>0</v>
      </c>
      <c r="I19" s="178">
        <f t="shared" si="2"/>
        <v>0</v>
      </c>
      <c r="J19" s="151" t="s">
        <v>90</v>
      </c>
      <c r="K19" s="164"/>
    </row>
    <row r="20" spans="1:11" s="58" customFormat="1" ht="27" customHeight="1" thickBot="1">
      <c r="A20" s="162" t="s">
        <v>537</v>
      </c>
      <c r="B20" s="162"/>
      <c r="C20" s="162"/>
      <c r="D20" s="162"/>
      <c r="E20" s="162"/>
      <c r="F20" s="162"/>
      <c r="G20" s="182"/>
      <c r="H20" s="179">
        <f>SUM(H11:H19)</f>
        <v>0</v>
      </c>
      <c r="I20" s="180">
        <f>SUM(I11:I19)</f>
        <v>0</v>
      </c>
      <c r="J20" s="183"/>
      <c r="K20" s="57"/>
    </row>
    <row r="24" spans="1:11">
      <c r="G24" s="1" t="s">
        <v>67</v>
      </c>
    </row>
    <row r="25" spans="1:11">
      <c r="G25" s="35" t="s">
        <v>68</v>
      </c>
      <c r="H25" s="35"/>
    </row>
  </sheetData>
  <sheetProtection algorithmName="SHA-512" hashValue="beV6Bex31ajbfEeYdC6bG6c1VOVy6Jb+aIFiQaTKUcGmjcoxGbL97gxssg7zvG75XmlXWiyqhc3rw2YOGOkh1A==" saltValue="XB7yKYxG7kz8F/P/FInLvw==" spinCount="100000" sheet="1" selectLockedCells="1"/>
  <protectedRanges>
    <protectedRange sqref="C11" name="Rozstęp1"/>
    <protectedRange sqref="C12:C19" name="Rozstęp1_2_1"/>
  </protectedRanges>
  <mergeCells count="2">
    <mergeCell ref="K11:K19"/>
    <mergeCell ref="A20:G20"/>
  </mergeCells>
  <conditionalFormatting sqref="G12:I19 H11:I11">
    <cfRule type="cellIs" dxfId="91" priority="4" operator="equal">
      <formula>0</formula>
    </cfRule>
  </conditionalFormatting>
  <conditionalFormatting sqref="G11:G19">
    <cfRule type="cellIs" dxfId="90" priority="5" operator="equal">
      <formula>0</formula>
    </cfRule>
  </conditionalFormatting>
  <conditionalFormatting sqref="H20:I20">
    <cfRule type="cellIs" dxfId="89" priority="1" operator="equal">
      <formula>0</formula>
    </cfRule>
  </conditionalFormatting>
  <pageMargins left="0.7" right="0.7" top="1.0458333333333301" bottom="1.0458333333333301" header="0.51180555555555496" footer="0.51180555555555496"/>
  <pageSetup paperSize="9" scale="84" firstPageNumber="0" pageOrder="overThenDown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5"/>
  <sheetViews>
    <sheetView zoomScale="70" zoomScaleNormal="70" workbookViewId="0">
      <selection activeCell="C11" sqref="C11"/>
    </sheetView>
  </sheetViews>
  <sheetFormatPr defaultRowHeight="14.25"/>
  <cols>
    <col min="1" max="1" width="5.75" style="1" customWidth="1"/>
    <col min="2" max="2" width="34.125" style="1" customWidth="1"/>
    <col min="3" max="3" width="7" style="1" customWidth="1"/>
    <col min="4" max="4" width="7.5" style="1" customWidth="1"/>
    <col min="5" max="5" width="10.125" style="1" customWidth="1"/>
    <col min="6" max="6" width="7.5" style="1" customWidth="1"/>
    <col min="7" max="7" width="10.25" style="1" customWidth="1"/>
    <col min="8" max="8" width="13.5" style="1" customWidth="1"/>
    <col min="9" max="9" width="1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3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75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92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93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</row>
    <row r="8" spans="1:13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3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40"/>
    </row>
    <row r="10" spans="1:13" ht="15.75">
      <c r="A10" s="36" t="s">
        <v>78</v>
      </c>
      <c r="B10" s="41" t="s">
        <v>79</v>
      </c>
      <c r="C10" s="50"/>
      <c r="D10" s="42"/>
      <c r="E10" s="43"/>
      <c r="F10" s="43"/>
      <c r="G10" s="43"/>
      <c r="H10" s="43"/>
      <c r="I10" s="27"/>
      <c r="J10" s="27"/>
      <c r="K10" s="59"/>
    </row>
    <row r="11" spans="1:13" ht="15.75" customHeight="1" thickBot="1">
      <c r="A11" s="53">
        <v>1</v>
      </c>
      <c r="B11" s="42" t="s">
        <v>80</v>
      </c>
      <c r="C11" s="135">
        <v>120</v>
      </c>
      <c r="D11" s="42" t="s">
        <v>52</v>
      </c>
      <c r="E11" s="54"/>
      <c r="F11" s="55"/>
      <c r="G11" s="27">
        <f t="shared" ref="G11:G19" si="0">ROUND(E11*(1+F11),2)</f>
        <v>0</v>
      </c>
      <c r="H11" s="27">
        <f t="shared" ref="H11:H19" si="1">C11*E11</f>
        <v>0</v>
      </c>
      <c r="I11" s="27">
        <f t="shared" ref="I11:I19" si="2">G11*C11</f>
        <v>0</v>
      </c>
      <c r="J11" s="151" t="s">
        <v>81</v>
      </c>
      <c r="K11" s="164" t="s">
        <v>74</v>
      </c>
    </row>
    <row r="12" spans="1:13" ht="16.5" thickBot="1">
      <c r="A12" s="53">
        <v>2</v>
      </c>
      <c r="B12" s="42" t="s">
        <v>82</v>
      </c>
      <c r="C12" s="135">
        <v>15</v>
      </c>
      <c r="D12" s="42" t="s">
        <v>52</v>
      </c>
      <c r="E12" s="54"/>
      <c r="F12" s="55"/>
      <c r="G12" s="27">
        <f t="shared" si="0"/>
        <v>0</v>
      </c>
      <c r="H12" s="27">
        <f t="shared" si="1"/>
        <v>0</v>
      </c>
      <c r="I12" s="27">
        <f t="shared" si="2"/>
        <v>0</v>
      </c>
      <c r="J12" s="151" t="s">
        <v>81</v>
      </c>
      <c r="K12" s="164"/>
    </row>
    <row r="13" spans="1:13" ht="16.5" thickBot="1">
      <c r="A13" s="53">
        <v>3</v>
      </c>
      <c r="B13" s="42" t="s">
        <v>83</v>
      </c>
      <c r="C13" s="135">
        <v>40</v>
      </c>
      <c r="D13" s="42" t="s">
        <v>52</v>
      </c>
      <c r="E13" s="54"/>
      <c r="F13" s="55"/>
      <c r="G13" s="27">
        <f t="shared" si="0"/>
        <v>0</v>
      </c>
      <c r="H13" s="27">
        <f t="shared" si="1"/>
        <v>0</v>
      </c>
      <c r="I13" s="27">
        <f t="shared" si="2"/>
        <v>0</v>
      </c>
      <c r="J13" s="151" t="s">
        <v>81</v>
      </c>
      <c r="K13" s="164"/>
    </row>
    <row r="14" spans="1:13" ht="16.5" thickBot="1">
      <c r="A14" s="53">
        <v>4</v>
      </c>
      <c r="B14" s="42" t="s">
        <v>84</v>
      </c>
      <c r="C14" s="135">
        <v>100</v>
      </c>
      <c r="D14" s="42" t="s">
        <v>52</v>
      </c>
      <c r="E14" s="54"/>
      <c r="F14" s="55"/>
      <c r="G14" s="27">
        <f t="shared" si="0"/>
        <v>0</v>
      </c>
      <c r="H14" s="27">
        <f t="shared" si="1"/>
        <v>0</v>
      </c>
      <c r="I14" s="27">
        <f t="shared" si="2"/>
        <v>0</v>
      </c>
      <c r="J14" s="151" t="s">
        <v>81</v>
      </c>
      <c r="K14" s="164"/>
    </row>
    <row r="15" spans="1:13" ht="16.5" thickBot="1">
      <c r="A15" s="53">
        <v>5</v>
      </c>
      <c r="B15" s="42" t="s">
        <v>85</v>
      </c>
      <c r="C15" s="135">
        <v>60</v>
      </c>
      <c r="D15" s="42" t="s">
        <v>52</v>
      </c>
      <c r="E15" s="54"/>
      <c r="F15" s="55"/>
      <c r="G15" s="27">
        <f t="shared" si="0"/>
        <v>0</v>
      </c>
      <c r="H15" s="27">
        <f t="shared" si="1"/>
        <v>0</v>
      </c>
      <c r="I15" s="27">
        <f t="shared" si="2"/>
        <v>0</v>
      </c>
      <c r="J15" s="151" t="s">
        <v>81</v>
      </c>
      <c r="K15" s="164"/>
    </row>
    <row r="16" spans="1:13" ht="16.5" thickBot="1">
      <c r="A16" s="53">
        <v>6</v>
      </c>
      <c r="B16" s="42" t="s">
        <v>86</v>
      </c>
      <c r="C16" s="135">
        <v>50</v>
      </c>
      <c r="D16" s="42" t="s">
        <v>52</v>
      </c>
      <c r="E16" s="54"/>
      <c r="F16" s="55"/>
      <c r="G16" s="27">
        <f t="shared" si="0"/>
        <v>0</v>
      </c>
      <c r="H16" s="27">
        <f t="shared" si="1"/>
        <v>0</v>
      </c>
      <c r="I16" s="27">
        <f t="shared" si="2"/>
        <v>0</v>
      </c>
      <c r="J16" s="151" t="s">
        <v>81</v>
      </c>
      <c r="K16" s="164"/>
    </row>
    <row r="17" spans="1:11" ht="16.5" thickBot="1">
      <c r="A17" s="53">
        <v>7</v>
      </c>
      <c r="B17" s="42" t="s">
        <v>87</v>
      </c>
      <c r="C17" s="135">
        <v>30</v>
      </c>
      <c r="D17" s="42" t="s">
        <v>52</v>
      </c>
      <c r="E17" s="54"/>
      <c r="F17" s="55"/>
      <c r="G17" s="27">
        <f t="shared" si="0"/>
        <v>0</v>
      </c>
      <c r="H17" s="27">
        <f t="shared" si="1"/>
        <v>0</v>
      </c>
      <c r="I17" s="27">
        <f t="shared" si="2"/>
        <v>0</v>
      </c>
      <c r="J17" s="151" t="s">
        <v>81</v>
      </c>
      <c r="K17" s="164"/>
    </row>
    <row r="18" spans="1:11" ht="16.5" thickBot="1">
      <c r="A18" s="53">
        <v>8</v>
      </c>
      <c r="B18" s="42" t="s">
        <v>88</v>
      </c>
      <c r="C18" s="135">
        <v>15</v>
      </c>
      <c r="D18" s="42" t="s">
        <v>52</v>
      </c>
      <c r="E18" s="54"/>
      <c r="F18" s="55"/>
      <c r="G18" s="27">
        <f t="shared" si="0"/>
        <v>0</v>
      </c>
      <c r="H18" s="27">
        <f t="shared" si="1"/>
        <v>0</v>
      </c>
      <c r="I18" s="27">
        <f t="shared" si="2"/>
        <v>0</v>
      </c>
      <c r="J18" s="151" t="s">
        <v>81</v>
      </c>
      <c r="K18" s="164"/>
    </row>
    <row r="19" spans="1:11" ht="16.5" thickBot="1">
      <c r="A19" s="53">
        <v>9</v>
      </c>
      <c r="B19" s="42" t="s">
        <v>89</v>
      </c>
      <c r="C19" s="135">
        <v>20</v>
      </c>
      <c r="D19" s="42" t="s">
        <v>52</v>
      </c>
      <c r="E19" s="54"/>
      <c r="F19" s="55"/>
      <c r="G19" s="27">
        <f t="shared" si="0"/>
        <v>0</v>
      </c>
      <c r="H19" s="178">
        <f t="shared" si="1"/>
        <v>0</v>
      </c>
      <c r="I19" s="178">
        <f t="shared" si="2"/>
        <v>0</v>
      </c>
      <c r="J19" s="151" t="s">
        <v>90</v>
      </c>
      <c r="K19" s="164"/>
    </row>
    <row r="20" spans="1:11" s="58" customFormat="1" ht="31.5" customHeight="1" thickBot="1">
      <c r="A20" s="165" t="s">
        <v>538</v>
      </c>
      <c r="B20" s="165"/>
      <c r="C20" s="165"/>
      <c r="D20" s="165"/>
      <c r="E20" s="165"/>
      <c r="F20" s="165"/>
      <c r="G20" s="176"/>
      <c r="H20" s="179">
        <f>SUM(H11:H19)</f>
        <v>0</v>
      </c>
      <c r="I20" s="180">
        <f>SUM(I11:I19)</f>
        <v>0</v>
      </c>
      <c r="J20" s="183"/>
      <c r="K20" s="60"/>
    </row>
    <row r="24" spans="1:11">
      <c r="G24" s="1" t="s">
        <v>67</v>
      </c>
    </row>
    <row r="25" spans="1:11">
      <c r="G25" s="35" t="s">
        <v>68</v>
      </c>
      <c r="H25" s="35"/>
    </row>
  </sheetData>
  <sheetProtection algorithmName="SHA-512" hashValue="ij9dceH/NuBecH+7TeNzvmqloDs5+66A9KnuyYomrMxSJNuj3xPW8TY0D/WyFoodcepG/ruanYUs4rRcGmlIEg==" saltValue="+oZO4LLHXdmYmCaEsTK75A==" spinCount="100000" sheet="1" selectLockedCells="1"/>
  <protectedRanges>
    <protectedRange sqref="C11:C19" name="Rozstęp1_10_2"/>
  </protectedRanges>
  <mergeCells count="2">
    <mergeCell ref="K11:K19"/>
    <mergeCell ref="A20:G20"/>
  </mergeCells>
  <conditionalFormatting sqref="H11:I11">
    <cfRule type="cellIs" dxfId="88" priority="3" operator="equal">
      <formula>0</formula>
    </cfRule>
  </conditionalFormatting>
  <conditionalFormatting sqref="G12:I19">
    <cfRule type="cellIs" dxfId="87" priority="4" operator="equal">
      <formula>0</formula>
    </cfRule>
  </conditionalFormatting>
  <conditionalFormatting sqref="G11:G19">
    <cfRule type="cellIs" dxfId="86" priority="5" operator="equal">
      <formula>0</formula>
    </cfRule>
  </conditionalFormatting>
  <conditionalFormatting sqref="H20:I20">
    <cfRule type="cellIs" dxfId="85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1" firstPageNumber="0" pageOrder="overThenDown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0"/>
  <sheetViews>
    <sheetView zoomScale="70" zoomScaleNormal="70" workbookViewId="0">
      <selection activeCell="E9" sqref="E9"/>
    </sheetView>
  </sheetViews>
  <sheetFormatPr defaultRowHeight="14.25"/>
  <cols>
    <col min="1" max="1" width="6.125" style="1" customWidth="1"/>
    <col min="2" max="2" width="27.625" style="1" customWidth="1"/>
    <col min="3" max="3" width="7.125" style="1" customWidth="1"/>
    <col min="4" max="4" width="6.875" style="1" customWidth="1"/>
    <col min="5" max="5" width="8.875" style="1" customWidth="1"/>
    <col min="6" max="6" width="7.75" style="1" customWidth="1"/>
    <col min="7" max="7" width="11.75" style="1" customWidth="1"/>
    <col min="8" max="8" width="12.375" style="1" customWidth="1"/>
    <col min="9" max="9" width="15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2"/>
      <c r="F1" s="2"/>
      <c r="G1" s="2"/>
      <c r="H1" s="2"/>
      <c r="I1" s="2"/>
      <c r="J1" s="2"/>
      <c r="K1" s="6" t="s">
        <v>91</v>
      </c>
      <c r="M1" s="6"/>
    </row>
    <row r="2" spans="1:13" ht="15">
      <c r="A2" s="2"/>
      <c r="B2" s="3"/>
      <c r="C2" s="4"/>
      <c r="D2" s="2"/>
      <c r="E2" s="5" t="s">
        <v>0</v>
      </c>
      <c r="F2" s="5"/>
      <c r="G2" s="5"/>
      <c r="H2" s="5"/>
      <c r="I2" s="5"/>
      <c r="J2" s="5"/>
      <c r="K2" s="14"/>
      <c r="L2" s="7"/>
      <c r="M2" s="2"/>
    </row>
    <row r="3" spans="1:13" ht="15">
      <c r="A3" s="8"/>
      <c r="B3" s="9"/>
      <c r="C3" s="10"/>
      <c r="D3" s="11"/>
      <c r="E3" s="5" t="s">
        <v>95</v>
      </c>
      <c r="F3" s="5"/>
      <c r="G3" s="5"/>
      <c r="H3" s="5"/>
      <c r="I3" s="5"/>
      <c r="J3" s="5"/>
      <c r="K3" s="12"/>
      <c r="L3" s="13"/>
      <c r="M3" s="11"/>
    </row>
    <row r="4" spans="1:13" ht="15">
      <c r="A4" s="2"/>
      <c r="B4" s="3"/>
      <c r="C4" s="4"/>
      <c r="D4" s="2"/>
      <c r="E4" s="2"/>
      <c r="F4" s="2"/>
      <c r="G4" s="2"/>
      <c r="H4" s="2"/>
      <c r="I4" s="2"/>
      <c r="J4" s="2"/>
      <c r="K4" s="14"/>
      <c r="L4" s="7"/>
      <c r="M4" s="2"/>
    </row>
    <row r="5" spans="1:13" ht="15">
      <c r="A5" s="2"/>
      <c r="B5" s="15" t="s">
        <v>96</v>
      </c>
      <c r="C5" s="16"/>
      <c r="D5" s="16"/>
      <c r="E5" s="16"/>
      <c r="F5" s="16"/>
      <c r="G5" s="16"/>
      <c r="H5" s="16"/>
      <c r="I5" s="16"/>
      <c r="J5" s="16"/>
      <c r="K5" s="16"/>
      <c r="L5" s="7"/>
      <c r="M5" s="2"/>
    </row>
    <row r="6" spans="1:13" ht="85.5">
      <c r="A6" s="61" t="s">
        <v>4</v>
      </c>
      <c r="B6" s="62" t="s">
        <v>5</v>
      </c>
      <c r="C6" s="63" t="s">
        <v>6</v>
      </c>
      <c r="D6" s="63" t="s">
        <v>7</v>
      </c>
      <c r="E6" s="64" t="s">
        <v>8</v>
      </c>
      <c r="F6" s="64" t="s">
        <v>9</v>
      </c>
      <c r="G6" s="64" t="s">
        <v>10</v>
      </c>
      <c r="H6" s="64" t="s">
        <v>11</v>
      </c>
      <c r="I6" s="64" t="s">
        <v>12</v>
      </c>
      <c r="J6" s="64" t="s">
        <v>13</v>
      </c>
      <c r="K6" s="63" t="s">
        <v>14</v>
      </c>
    </row>
    <row r="7" spans="1:13">
      <c r="A7" s="65"/>
      <c r="B7" s="66"/>
      <c r="C7" s="67"/>
      <c r="D7" s="66"/>
      <c r="E7" s="68"/>
      <c r="F7" s="68"/>
      <c r="G7" s="68"/>
      <c r="H7" s="68"/>
      <c r="I7" s="68"/>
      <c r="J7" s="68"/>
      <c r="K7" s="69"/>
    </row>
    <row r="8" spans="1:13" ht="15">
      <c r="A8" s="65" t="s">
        <v>97</v>
      </c>
      <c r="B8" s="70" t="s">
        <v>98</v>
      </c>
      <c r="C8" s="71"/>
      <c r="D8" s="72"/>
      <c r="E8" s="73"/>
      <c r="F8" s="73"/>
      <c r="G8" s="73"/>
      <c r="H8" s="73"/>
      <c r="I8" s="73"/>
      <c r="J8" s="73"/>
      <c r="K8" s="74"/>
    </row>
    <row r="9" spans="1:13" ht="15.75" customHeight="1" thickBot="1">
      <c r="A9" s="75">
        <v>1</v>
      </c>
      <c r="B9" s="42" t="s">
        <v>99</v>
      </c>
      <c r="C9" s="134">
        <v>60</v>
      </c>
      <c r="D9" s="42" t="s">
        <v>52</v>
      </c>
      <c r="E9" s="76"/>
      <c r="F9" s="77"/>
      <c r="G9" s="27">
        <f t="shared" ref="G9:G25" si="0">ROUND(E9*(1+F9),2)</f>
        <v>0</v>
      </c>
      <c r="H9" s="27">
        <f t="shared" ref="H9:H25" si="1">C9*E9</f>
        <v>0</v>
      </c>
      <c r="I9" s="27">
        <f t="shared" ref="I9:I25" si="2">G9*C9</f>
        <v>0</v>
      </c>
      <c r="J9" s="27" t="s">
        <v>90</v>
      </c>
      <c r="K9" s="166" t="s">
        <v>74</v>
      </c>
    </row>
    <row r="10" spans="1:13" ht="16.5" thickBot="1">
      <c r="A10" s="75">
        <v>2</v>
      </c>
      <c r="B10" s="42" t="s">
        <v>100</v>
      </c>
      <c r="C10" s="134">
        <v>70</v>
      </c>
      <c r="D10" s="42" t="s">
        <v>52</v>
      </c>
      <c r="E10" s="76"/>
      <c r="F10" s="77"/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81</v>
      </c>
      <c r="K10" s="166"/>
    </row>
    <row r="11" spans="1:13" ht="16.5" thickBot="1">
      <c r="A11" s="75">
        <v>3</v>
      </c>
      <c r="B11" s="42" t="s">
        <v>101</v>
      </c>
      <c r="C11" s="134">
        <v>150</v>
      </c>
      <c r="D11" s="42" t="s">
        <v>52</v>
      </c>
      <c r="E11" s="76"/>
      <c r="F11" s="77"/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81</v>
      </c>
      <c r="K11" s="166"/>
    </row>
    <row r="12" spans="1:13" ht="16.5" thickBot="1">
      <c r="A12" s="75">
        <v>4</v>
      </c>
      <c r="B12" s="42" t="s">
        <v>102</v>
      </c>
      <c r="C12" s="134">
        <v>50</v>
      </c>
      <c r="D12" s="42" t="s">
        <v>52</v>
      </c>
      <c r="E12" s="76"/>
      <c r="F12" s="77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81</v>
      </c>
      <c r="K12" s="166"/>
    </row>
    <row r="13" spans="1:13" ht="16.5" thickBot="1">
      <c r="A13" s="75">
        <v>5</v>
      </c>
      <c r="B13" s="42" t="s">
        <v>103</v>
      </c>
      <c r="C13" s="134">
        <v>0</v>
      </c>
      <c r="D13" s="42" t="s">
        <v>52</v>
      </c>
      <c r="E13" s="76"/>
      <c r="F13" s="77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6"/>
    </row>
    <row r="14" spans="1:13" ht="16.5" thickBot="1">
      <c r="A14" s="75">
        <v>6</v>
      </c>
      <c r="B14" s="42" t="s">
        <v>104</v>
      </c>
      <c r="C14" s="134">
        <v>15</v>
      </c>
      <c r="D14" s="42" t="s">
        <v>52</v>
      </c>
      <c r="E14" s="76"/>
      <c r="F14" s="77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6"/>
    </row>
    <row r="15" spans="1:13" ht="16.5" thickBot="1">
      <c r="A15" s="75">
        <v>7</v>
      </c>
      <c r="B15" s="42" t="s">
        <v>105</v>
      </c>
      <c r="C15" s="134">
        <v>5</v>
      </c>
      <c r="D15" s="42" t="s">
        <v>52</v>
      </c>
      <c r="E15" s="76"/>
      <c r="F15" s="77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6"/>
    </row>
    <row r="16" spans="1:13" ht="16.5" thickBot="1">
      <c r="A16" s="75">
        <v>8</v>
      </c>
      <c r="B16" s="42" t="s">
        <v>106</v>
      </c>
      <c r="C16" s="134">
        <v>50</v>
      </c>
      <c r="D16" s="42" t="s">
        <v>52</v>
      </c>
      <c r="E16" s="76"/>
      <c r="F16" s="77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81</v>
      </c>
      <c r="K16" s="166"/>
    </row>
    <row r="17" spans="1:11" ht="16.5" thickBot="1">
      <c r="A17" s="75">
        <v>9</v>
      </c>
      <c r="B17" s="78" t="s">
        <v>107</v>
      </c>
      <c r="C17" s="134">
        <v>5</v>
      </c>
      <c r="D17" s="42" t="s">
        <v>52</v>
      </c>
      <c r="E17" s="76"/>
      <c r="F17" s="77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90</v>
      </c>
      <c r="K17" s="166"/>
    </row>
    <row r="18" spans="1:11" ht="16.5" thickBot="1">
      <c r="A18" s="75">
        <v>10</v>
      </c>
      <c r="B18" s="42" t="s">
        <v>108</v>
      </c>
      <c r="C18" s="134">
        <v>30</v>
      </c>
      <c r="D18" s="42" t="s">
        <v>52</v>
      </c>
      <c r="E18" s="76"/>
      <c r="F18" s="77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6"/>
    </row>
    <row r="19" spans="1:11" ht="16.5" thickBot="1">
      <c r="A19" s="75">
        <v>11</v>
      </c>
      <c r="B19" s="42" t="s">
        <v>109</v>
      </c>
      <c r="C19" s="134">
        <v>20</v>
      </c>
      <c r="D19" s="42" t="s">
        <v>52</v>
      </c>
      <c r="E19" s="76"/>
      <c r="F19" s="77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6"/>
    </row>
    <row r="20" spans="1:11" ht="16.5" thickBot="1">
      <c r="A20" s="75">
        <v>12</v>
      </c>
      <c r="B20" s="42" t="s">
        <v>110</v>
      </c>
      <c r="C20" s="134">
        <v>30</v>
      </c>
      <c r="D20" s="42" t="s">
        <v>52</v>
      </c>
      <c r="E20" s="76"/>
      <c r="F20" s="77"/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81</v>
      </c>
      <c r="K20" s="166"/>
    </row>
    <row r="21" spans="1:11" ht="16.5" thickBot="1">
      <c r="A21" s="79">
        <v>13</v>
      </c>
      <c r="B21" s="26" t="s">
        <v>111</v>
      </c>
      <c r="C21" s="134">
        <v>20</v>
      </c>
      <c r="D21" s="26" t="s">
        <v>52</v>
      </c>
      <c r="E21" s="76"/>
      <c r="F21" s="81"/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6"/>
    </row>
    <row r="22" spans="1:11" ht="16.5" thickBot="1">
      <c r="A22" s="79">
        <v>14</v>
      </c>
      <c r="B22" s="26" t="s">
        <v>112</v>
      </c>
      <c r="C22" s="134">
        <v>5</v>
      </c>
      <c r="D22" s="26" t="s">
        <v>52</v>
      </c>
      <c r="E22" s="76"/>
      <c r="F22" s="81"/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6"/>
    </row>
    <row r="23" spans="1:11" ht="16.5" thickBot="1">
      <c r="A23" s="79">
        <v>15</v>
      </c>
      <c r="B23" s="26" t="s">
        <v>113</v>
      </c>
      <c r="C23" s="134">
        <v>30</v>
      </c>
      <c r="D23" s="26" t="s">
        <v>52</v>
      </c>
      <c r="E23" s="76"/>
      <c r="F23" s="81"/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6"/>
    </row>
    <row r="24" spans="1:11" ht="16.5" thickBot="1">
      <c r="A24" s="79">
        <v>16</v>
      </c>
      <c r="B24" s="26" t="s">
        <v>114</v>
      </c>
      <c r="C24" s="134">
        <v>5</v>
      </c>
      <c r="D24" s="26" t="s">
        <v>52</v>
      </c>
      <c r="E24" s="76"/>
      <c r="F24" s="81"/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81</v>
      </c>
      <c r="K24" s="166"/>
    </row>
    <row r="25" spans="1:11" ht="16.5" thickBot="1">
      <c r="A25" s="79">
        <v>17</v>
      </c>
      <c r="B25" s="26" t="s">
        <v>115</v>
      </c>
      <c r="C25" s="134">
        <v>60</v>
      </c>
      <c r="D25" s="26" t="s">
        <v>52</v>
      </c>
      <c r="E25" s="76"/>
      <c r="F25" s="81"/>
      <c r="G25" s="27">
        <f t="shared" si="0"/>
        <v>0</v>
      </c>
      <c r="H25" s="178">
        <f t="shared" si="1"/>
        <v>0</v>
      </c>
      <c r="I25" s="178">
        <f t="shared" si="2"/>
        <v>0</v>
      </c>
      <c r="J25" s="27" t="s">
        <v>90</v>
      </c>
      <c r="K25" s="166"/>
    </row>
    <row r="26" spans="1:11" s="58" customFormat="1" ht="30" customHeight="1" thickBot="1">
      <c r="A26" s="165" t="s">
        <v>539</v>
      </c>
      <c r="B26" s="165"/>
      <c r="C26" s="165"/>
      <c r="D26" s="165"/>
      <c r="E26" s="165"/>
      <c r="F26" s="165"/>
      <c r="G26" s="176"/>
      <c r="H26" s="179">
        <f>SUM(H9:H25)</f>
        <v>0</v>
      </c>
      <c r="I26" s="180">
        <f>SUM(I9:I25)</f>
        <v>0</v>
      </c>
      <c r="J26" s="183"/>
      <c r="K26" s="82"/>
    </row>
    <row r="29" spans="1:11">
      <c r="G29" s="1" t="s">
        <v>67</v>
      </c>
    </row>
    <row r="30" spans="1:11">
      <c r="G30" s="35" t="s">
        <v>68</v>
      </c>
      <c r="H30" s="35"/>
    </row>
  </sheetData>
  <sheetProtection algorithmName="SHA-512" hashValue="4AqNr2Kfa3DAU17Hl0XZlWB5XE7f8zo9iZEOG3SgLNKt2DljTt+WOmwC9yPyZJ5MUYnLBi9yVIfEKod0P5Wu3Q==" saltValue="Rb0boOnU31QyyYtVJPzvoQ==" spinCount="100000" sheet="1" selectLockedCells="1"/>
  <protectedRanges>
    <protectedRange sqref="C9" name="Rozstęp1"/>
    <protectedRange sqref="C10:C25" name="Rozstęp1_3_1"/>
  </protectedRanges>
  <mergeCells count="2">
    <mergeCell ref="K9:K25"/>
    <mergeCell ref="A26:G26"/>
  </mergeCells>
  <conditionalFormatting sqref="H9:I9">
    <cfRule type="cellIs" dxfId="84" priority="3" operator="equal">
      <formula>0</formula>
    </cfRule>
  </conditionalFormatting>
  <conditionalFormatting sqref="G10:I25">
    <cfRule type="cellIs" dxfId="83" priority="4" operator="equal">
      <formula>0</formula>
    </cfRule>
  </conditionalFormatting>
  <conditionalFormatting sqref="G9:G25">
    <cfRule type="cellIs" dxfId="82" priority="5" operator="equal">
      <formula>0</formula>
    </cfRule>
  </conditionalFormatting>
  <conditionalFormatting sqref="H26:I26">
    <cfRule type="cellIs" dxfId="81" priority="1" operator="equal">
      <formula>0</formula>
    </cfRule>
  </conditionalFormatting>
  <pageMargins left="0.7" right="0.7" top="0.70555555555555605" bottom="0.655555555555556" header="0.51180555555555496" footer="0.51180555555555496"/>
  <pageSetup paperSize="9" scale="83" firstPageNumber="0" pageOrder="overThenDown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0"/>
  <sheetViews>
    <sheetView zoomScale="70" zoomScaleNormal="70" workbookViewId="0">
      <selection activeCell="C9" sqref="C9"/>
    </sheetView>
  </sheetViews>
  <sheetFormatPr defaultRowHeight="14.25"/>
  <cols>
    <col min="1" max="1" width="5.875" style="1" customWidth="1"/>
    <col min="2" max="2" width="27.625" style="1" customWidth="1"/>
    <col min="3" max="3" width="7.625" style="1" customWidth="1"/>
    <col min="4" max="4" width="7.5" style="1" customWidth="1"/>
    <col min="5" max="5" width="10.625" style="1" customWidth="1"/>
    <col min="6" max="6" width="7.25" style="1" customWidth="1"/>
    <col min="7" max="7" width="10.375" style="1" customWidth="1"/>
    <col min="8" max="8" width="13.25" style="1" customWidth="1"/>
    <col min="9" max="9" width="13.87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2"/>
      <c r="F1" s="2"/>
      <c r="G1" s="2"/>
      <c r="H1" s="2"/>
      <c r="I1" s="2"/>
      <c r="J1" s="2"/>
      <c r="K1" s="6" t="s">
        <v>574</v>
      </c>
      <c r="L1" s="2"/>
      <c r="M1" s="6"/>
      <c r="N1" s="2"/>
      <c r="O1" s="2"/>
      <c r="P1" s="2"/>
      <c r="Q1" s="2"/>
    </row>
    <row r="2" spans="1:17" ht="15">
      <c r="A2" s="2"/>
      <c r="B2" s="3"/>
      <c r="C2" s="4"/>
      <c r="D2" s="2"/>
      <c r="E2" s="5" t="s">
        <v>0</v>
      </c>
      <c r="F2" s="5"/>
      <c r="G2" s="5"/>
      <c r="H2" s="5"/>
      <c r="I2" s="5"/>
      <c r="J2" s="5"/>
      <c r="K2" s="14"/>
      <c r="L2" s="7"/>
      <c r="M2" s="2"/>
      <c r="N2" s="2"/>
      <c r="O2" s="2"/>
      <c r="P2" s="2"/>
      <c r="Q2" s="2"/>
    </row>
    <row r="3" spans="1:17" ht="15">
      <c r="A3" s="8"/>
      <c r="B3" s="9"/>
      <c r="C3" s="10"/>
      <c r="D3" s="11"/>
      <c r="E3" s="5" t="s">
        <v>117</v>
      </c>
      <c r="F3" s="5"/>
      <c r="G3" s="5"/>
      <c r="H3" s="5"/>
      <c r="I3" s="5"/>
      <c r="J3" s="5"/>
      <c r="K3" s="12"/>
      <c r="L3" s="13"/>
      <c r="M3" s="11"/>
      <c r="N3" s="11"/>
      <c r="O3" s="11"/>
      <c r="P3" s="11"/>
      <c r="Q3" s="11"/>
    </row>
    <row r="4" spans="1:17" ht="15">
      <c r="A4" s="2"/>
      <c r="B4" s="3"/>
      <c r="C4" s="4"/>
      <c r="D4" s="2"/>
      <c r="E4" s="2"/>
      <c r="F4" s="2"/>
      <c r="G4" s="2"/>
      <c r="H4" s="2"/>
      <c r="I4" s="2"/>
      <c r="J4" s="2"/>
      <c r="K4" s="14"/>
      <c r="L4" s="7"/>
      <c r="M4" s="2"/>
      <c r="N4" s="2"/>
      <c r="O4" s="2"/>
      <c r="P4" s="2"/>
      <c r="Q4" s="2"/>
    </row>
    <row r="5" spans="1:17" ht="15">
      <c r="A5" s="2"/>
      <c r="B5" s="15" t="s">
        <v>118</v>
      </c>
      <c r="C5" s="16"/>
      <c r="D5" s="16"/>
      <c r="E5" s="16"/>
      <c r="F5" s="16"/>
      <c r="G5" s="16"/>
      <c r="H5" s="16"/>
      <c r="I5" s="16"/>
      <c r="J5" s="16"/>
      <c r="K5" s="16"/>
      <c r="L5" s="7"/>
      <c r="M5" s="2"/>
      <c r="N5" s="2"/>
      <c r="O5" s="2"/>
      <c r="P5" s="2"/>
      <c r="Q5" s="2"/>
    </row>
    <row r="6" spans="1:17" ht="85.5">
      <c r="A6" s="61" t="s">
        <v>4</v>
      </c>
      <c r="B6" s="62" t="s">
        <v>5</v>
      </c>
      <c r="C6" s="63" t="s">
        <v>72</v>
      </c>
      <c r="D6" s="63" t="s">
        <v>7</v>
      </c>
      <c r="E6" s="64" t="s">
        <v>8</v>
      </c>
      <c r="F6" s="64" t="s">
        <v>9</v>
      </c>
      <c r="G6" s="64" t="s">
        <v>10</v>
      </c>
      <c r="H6" s="64" t="s">
        <v>11</v>
      </c>
      <c r="I6" s="64" t="s">
        <v>12</v>
      </c>
      <c r="J6" s="64" t="s">
        <v>13</v>
      </c>
      <c r="K6" s="63" t="s">
        <v>73</v>
      </c>
    </row>
    <row r="7" spans="1:17" ht="15.75">
      <c r="A7" s="36"/>
      <c r="B7" s="37"/>
      <c r="C7" s="38"/>
      <c r="D7" s="37"/>
      <c r="E7" s="39"/>
      <c r="F7" s="39"/>
      <c r="G7" s="39"/>
      <c r="H7" s="39"/>
      <c r="I7" s="39"/>
      <c r="J7" s="39"/>
      <c r="K7" s="83"/>
    </row>
    <row r="8" spans="1:17" ht="15">
      <c r="A8" s="65" t="s">
        <v>97</v>
      </c>
      <c r="B8" s="70" t="s">
        <v>98</v>
      </c>
      <c r="C8" s="71"/>
      <c r="D8" s="72"/>
      <c r="E8" s="73"/>
      <c r="F8" s="73"/>
      <c r="G8" s="73"/>
      <c r="H8" s="73"/>
      <c r="I8" s="73"/>
      <c r="J8" s="73"/>
      <c r="K8" s="84"/>
    </row>
    <row r="9" spans="1:17" ht="15.75" customHeight="1" thickBot="1">
      <c r="A9" s="75">
        <v>1</v>
      </c>
      <c r="B9" s="42" t="s">
        <v>99</v>
      </c>
      <c r="C9" s="135">
        <v>50</v>
      </c>
      <c r="D9" s="42" t="s">
        <v>52</v>
      </c>
      <c r="E9" s="76"/>
      <c r="F9" s="77"/>
      <c r="G9" s="27"/>
      <c r="H9" s="27">
        <f t="shared" ref="H9:H25" si="0">C9*E9</f>
        <v>0</v>
      </c>
      <c r="I9" s="27">
        <f t="shared" ref="I9:I25" si="1">G9*C9</f>
        <v>0</v>
      </c>
      <c r="J9" s="27" t="s">
        <v>90</v>
      </c>
      <c r="K9" s="164" t="s">
        <v>74</v>
      </c>
    </row>
    <row r="10" spans="1:17" ht="16.5" thickBot="1">
      <c r="A10" s="75">
        <v>2</v>
      </c>
      <c r="B10" s="42" t="s">
        <v>100</v>
      </c>
      <c r="C10" s="135">
        <v>50</v>
      </c>
      <c r="D10" s="42" t="s">
        <v>52</v>
      </c>
      <c r="E10" s="76"/>
      <c r="F10" s="77"/>
      <c r="G10" s="27"/>
      <c r="H10" s="27">
        <f t="shared" si="0"/>
        <v>0</v>
      </c>
      <c r="I10" s="27">
        <f t="shared" si="1"/>
        <v>0</v>
      </c>
      <c r="J10" s="27" t="s">
        <v>81</v>
      </c>
      <c r="K10" s="164"/>
    </row>
    <row r="11" spans="1:17" ht="16.5" thickBot="1">
      <c r="A11" s="75">
        <v>3</v>
      </c>
      <c r="B11" s="42" t="s">
        <v>101</v>
      </c>
      <c r="C11" s="135">
        <v>50</v>
      </c>
      <c r="D11" s="42" t="s">
        <v>52</v>
      </c>
      <c r="E11" s="76"/>
      <c r="F11" s="77"/>
      <c r="G11" s="27"/>
      <c r="H11" s="27">
        <f t="shared" si="0"/>
        <v>0</v>
      </c>
      <c r="I11" s="27">
        <f t="shared" si="1"/>
        <v>0</v>
      </c>
      <c r="J11" s="27" t="s">
        <v>81</v>
      </c>
      <c r="K11" s="164"/>
    </row>
    <row r="12" spans="1:17" ht="16.5" thickBot="1">
      <c r="A12" s="75">
        <v>4</v>
      </c>
      <c r="B12" s="42" t="s">
        <v>102</v>
      </c>
      <c r="C12" s="135">
        <v>50</v>
      </c>
      <c r="D12" s="42" t="s">
        <v>52</v>
      </c>
      <c r="E12" s="76"/>
      <c r="F12" s="77"/>
      <c r="G12" s="27"/>
      <c r="H12" s="27">
        <f t="shared" si="0"/>
        <v>0</v>
      </c>
      <c r="I12" s="27">
        <f t="shared" si="1"/>
        <v>0</v>
      </c>
      <c r="J12" s="27" t="s">
        <v>81</v>
      </c>
      <c r="K12" s="164"/>
    </row>
    <row r="13" spans="1:17" ht="16.5" thickBot="1">
      <c r="A13" s="75">
        <v>5</v>
      </c>
      <c r="B13" s="42" t="s">
        <v>103</v>
      </c>
      <c r="C13" s="135">
        <v>15</v>
      </c>
      <c r="D13" s="42" t="s">
        <v>52</v>
      </c>
      <c r="E13" s="76"/>
      <c r="F13" s="77"/>
      <c r="G13" s="27"/>
      <c r="H13" s="27">
        <f t="shared" si="0"/>
        <v>0</v>
      </c>
      <c r="I13" s="27">
        <f t="shared" si="1"/>
        <v>0</v>
      </c>
      <c r="J13" s="27" t="s">
        <v>81</v>
      </c>
      <c r="K13" s="164"/>
    </row>
    <row r="14" spans="1:17" ht="16.5" thickBot="1">
      <c r="A14" s="75">
        <v>6</v>
      </c>
      <c r="B14" s="42" t="s">
        <v>104</v>
      </c>
      <c r="C14" s="135">
        <v>20</v>
      </c>
      <c r="D14" s="42" t="s">
        <v>52</v>
      </c>
      <c r="E14" s="76"/>
      <c r="F14" s="77"/>
      <c r="G14" s="27"/>
      <c r="H14" s="27">
        <f t="shared" si="0"/>
        <v>0</v>
      </c>
      <c r="I14" s="27">
        <f t="shared" si="1"/>
        <v>0</v>
      </c>
      <c r="J14" s="27" t="s">
        <v>81</v>
      </c>
      <c r="K14" s="164"/>
    </row>
    <row r="15" spans="1:17" ht="16.5" thickBot="1">
      <c r="A15" s="75">
        <v>7</v>
      </c>
      <c r="B15" s="42" t="s">
        <v>105</v>
      </c>
      <c r="C15" s="135">
        <v>20</v>
      </c>
      <c r="D15" s="42" t="s">
        <v>52</v>
      </c>
      <c r="E15" s="76"/>
      <c r="F15" s="77"/>
      <c r="G15" s="27"/>
      <c r="H15" s="27">
        <f t="shared" si="0"/>
        <v>0</v>
      </c>
      <c r="I15" s="27">
        <f t="shared" si="1"/>
        <v>0</v>
      </c>
      <c r="J15" s="27" t="s">
        <v>81</v>
      </c>
      <c r="K15" s="164"/>
    </row>
    <row r="16" spans="1:17" ht="16.5" thickBot="1">
      <c r="A16" s="75">
        <v>8</v>
      </c>
      <c r="B16" s="42" t="s">
        <v>106</v>
      </c>
      <c r="C16" s="135">
        <v>0</v>
      </c>
      <c r="D16" s="42" t="s">
        <v>52</v>
      </c>
      <c r="E16" s="76"/>
      <c r="F16" s="77"/>
      <c r="G16" s="27"/>
      <c r="H16" s="27">
        <f t="shared" si="0"/>
        <v>0</v>
      </c>
      <c r="I16" s="27">
        <f t="shared" si="1"/>
        <v>0</v>
      </c>
      <c r="J16" s="27" t="s">
        <v>81</v>
      </c>
      <c r="K16" s="164"/>
    </row>
    <row r="17" spans="1:11" ht="16.5" thickBot="1">
      <c r="A17" s="75">
        <v>9</v>
      </c>
      <c r="B17" s="78" t="s">
        <v>107</v>
      </c>
      <c r="C17" s="135">
        <v>10</v>
      </c>
      <c r="D17" s="42" t="s">
        <v>52</v>
      </c>
      <c r="E17" s="76"/>
      <c r="F17" s="77"/>
      <c r="G17" s="27"/>
      <c r="H17" s="27">
        <f t="shared" si="0"/>
        <v>0</v>
      </c>
      <c r="I17" s="27">
        <f t="shared" si="1"/>
        <v>0</v>
      </c>
      <c r="J17" s="27" t="s">
        <v>90</v>
      </c>
      <c r="K17" s="164"/>
    </row>
    <row r="18" spans="1:11" ht="16.5" thickBot="1">
      <c r="A18" s="75">
        <v>10</v>
      </c>
      <c r="B18" s="42" t="s">
        <v>108</v>
      </c>
      <c r="C18" s="135">
        <v>5</v>
      </c>
      <c r="D18" s="42" t="s">
        <v>52</v>
      </c>
      <c r="E18" s="76"/>
      <c r="F18" s="77"/>
      <c r="G18" s="27"/>
      <c r="H18" s="27">
        <f t="shared" si="0"/>
        <v>0</v>
      </c>
      <c r="I18" s="27">
        <f t="shared" si="1"/>
        <v>0</v>
      </c>
      <c r="J18" s="27" t="s">
        <v>81</v>
      </c>
      <c r="K18" s="164"/>
    </row>
    <row r="19" spans="1:11" ht="16.5" thickBot="1">
      <c r="A19" s="75">
        <v>11</v>
      </c>
      <c r="B19" s="42" t="s">
        <v>109</v>
      </c>
      <c r="C19" s="135">
        <v>25</v>
      </c>
      <c r="D19" s="42" t="s">
        <v>52</v>
      </c>
      <c r="E19" s="76"/>
      <c r="F19" s="77"/>
      <c r="G19" s="27"/>
      <c r="H19" s="27">
        <f t="shared" si="0"/>
        <v>0</v>
      </c>
      <c r="I19" s="27">
        <f t="shared" si="1"/>
        <v>0</v>
      </c>
      <c r="J19" s="27" t="s">
        <v>81</v>
      </c>
      <c r="K19" s="164"/>
    </row>
    <row r="20" spans="1:11" ht="16.5" thickBot="1">
      <c r="A20" s="75">
        <v>12</v>
      </c>
      <c r="B20" s="42" t="s">
        <v>110</v>
      </c>
      <c r="C20" s="135">
        <v>10</v>
      </c>
      <c r="D20" s="42" t="s">
        <v>52</v>
      </c>
      <c r="E20" s="76"/>
      <c r="F20" s="77"/>
      <c r="G20" s="27"/>
      <c r="H20" s="27">
        <f t="shared" si="0"/>
        <v>0</v>
      </c>
      <c r="I20" s="27">
        <f t="shared" si="1"/>
        <v>0</v>
      </c>
      <c r="J20" s="27" t="s">
        <v>81</v>
      </c>
      <c r="K20" s="164"/>
    </row>
    <row r="21" spans="1:11" ht="16.5" thickBot="1">
      <c r="A21" s="79">
        <v>13</v>
      </c>
      <c r="B21" s="26" t="s">
        <v>111</v>
      </c>
      <c r="C21" s="135">
        <v>10</v>
      </c>
      <c r="D21" s="26" t="s">
        <v>52</v>
      </c>
      <c r="E21" s="76"/>
      <c r="F21" s="81"/>
      <c r="G21" s="27"/>
      <c r="H21" s="27">
        <f t="shared" si="0"/>
        <v>0</v>
      </c>
      <c r="I21" s="27">
        <f t="shared" si="1"/>
        <v>0</v>
      </c>
      <c r="J21" s="27" t="s">
        <v>81</v>
      </c>
      <c r="K21" s="164"/>
    </row>
    <row r="22" spans="1:11" ht="16.5" thickBot="1">
      <c r="A22" s="79">
        <v>14</v>
      </c>
      <c r="B22" s="26" t="s">
        <v>112</v>
      </c>
      <c r="C22" s="135">
        <v>15</v>
      </c>
      <c r="D22" s="26" t="s">
        <v>52</v>
      </c>
      <c r="E22" s="76"/>
      <c r="F22" s="81"/>
      <c r="G22" s="27"/>
      <c r="H22" s="27">
        <f t="shared" si="0"/>
        <v>0</v>
      </c>
      <c r="I22" s="27">
        <f t="shared" si="1"/>
        <v>0</v>
      </c>
      <c r="J22" s="27" t="s">
        <v>81</v>
      </c>
      <c r="K22" s="164"/>
    </row>
    <row r="23" spans="1:11" ht="16.5" thickBot="1">
      <c r="A23" s="79">
        <v>15</v>
      </c>
      <c r="B23" s="26" t="s">
        <v>113</v>
      </c>
      <c r="C23" s="135">
        <v>35</v>
      </c>
      <c r="D23" s="26" t="s">
        <v>52</v>
      </c>
      <c r="E23" s="76"/>
      <c r="F23" s="81"/>
      <c r="G23" s="27"/>
      <c r="H23" s="27">
        <f t="shared" si="0"/>
        <v>0</v>
      </c>
      <c r="I23" s="27">
        <f t="shared" si="1"/>
        <v>0</v>
      </c>
      <c r="J23" s="27" t="s">
        <v>81</v>
      </c>
      <c r="K23" s="164"/>
    </row>
    <row r="24" spans="1:11" ht="16.5" thickBot="1">
      <c r="A24" s="79">
        <v>16</v>
      </c>
      <c r="B24" s="26" t="s">
        <v>114</v>
      </c>
      <c r="C24" s="135">
        <v>0</v>
      </c>
      <c r="D24" s="26" t="s">
        <v>52</v>
      </c>
      <c r="E24" s="76"/>
      <c r="F24" s="81"/>
      <c r="G24" s="27"/>
      <c r="H24" s="27">
        <f t="shared" si="0"/>
        <v>0</v>
      </c>
      <c r="I24" s="27">
        <f t="shared" si="1"/>
        <v>0</v>
      </c>
      <c r="J24" s="27" t="s">
        <v>81</v>
      </c>
      <c r="K24" s="164"/>
    </row>
    <row r="25" spans="1:11" ht="16.5" thickBot="1">
      <c r="A25" s="79">
        <v>17</v>
      </c>
      <c r="B25" s="26" t="s">
        <v>115</v>
      </c>
      <c r="C25" s="135">
        <v>30</v>
      </c>
      <c r="D25" s="26" t="s">
        <v>52</v>
      </c>
      <c r="E25" s="76"/>
      <c r="F25" s="81"/>
      <c r="G25" s="27"/>
      <c r="H25" s="178">
        <f t="shared" si="0"/>
        <v>0</v>
      </c>
      <c r="I25" s="178">
        <f t="shared" si="1"/>
        <v>0</v>
      </c>
      <c r="J25" s="27" t="s">
        <v>90</v>
      </c>
      <c r="K25" s="164"/>
    </row>
    <row r="26" spans="1:11" s="58" customFormat="1" ht="30" customHeight="1" thickBot="1">
      <c r="A26" s="165" t="s">
        <v>540</v>
      </c>
      <c r="B26" s="165"/>
      <c r="C26" s="165"/>
      <c r="D26" s="165"/>
      <c r="E26" s="165"/>
      <c r="F26" s="165"/>
      <c r="G26" s="176"/>
      <c r="H26" s="179">
        <f>SUM(H9:H25)</f>
        <v>0</v>
      </c>
      <c r="I26" s="180">
        <f>SUM(I9:I25)</f>
        <v>0</v>
      </c>
      <c r="J26" s="183"/>
      <c r="K26" s="60"/>
    </row>
    <row r="27" spans="1:11">
      <c r="I27" s="85"/>
      <c r="J27" s="85"/>
    </row>
    <row r="29" spans="1:11">
      <c r="G29" s="1" t="s">
        <v>67</v>
      </c>
    </row>
    <row r="30" spans="1:11">
      <c r="G30" s="35" t="s">
        <v>68</v>
      </c>
      <c r="H30" s="35"/>
    </row>
  </sheetData>
  <sheetProtection algorithmName="SHA-512" hashValue="wKsBjsjLAMYhm1RT/C5RGhYRFCfLM9GWRQ3CQLyRcOkFG1eWFvztXUSg6sC170CVkIo8NrcYO4N2anbqt1+tCQ==" saltValue="hFpBNOUgIJ2GyRpXzMBa7Q==" spinCount="100000" sheet="1" selectLockedCells="1"/>
  <protectedRanges>
    <protectedRange sqref="C9:C25" name="Rozstęp1_10_2"/>
  </protectedRanges>
  <mergeCells count="2">
    <mergeCell ref="K9:K25"/>
    <mergeCell ref="A26:G26"/>
  </mergeCells>
  <conditionalFormatting sqref="H9:I9">
    <cfRule type="cellIs" dxfId="80" priority="3" operator="equal">
      <formula>0</formula>
    </cfRule>
  </conditionalFormatting>
  <conditionalFormatting sqref="G10:I25">
    <cfRule type="cellIs" dxfId="79" priority="4" operator="equal">
      <formula>0</formula>
    </cfRule>
  </conditionalFormatting>
  <conditionalFormatting sqref="G9:G25">
    <cfRule type="cellIs" dxfId="78" priority="5" operator="equal">
      <formula>0</formula>
    </cfRule>
  </conditionalFormatting>
  <conditionalFormatting sqref="H26:I26">
    <cfRule type="cellIs" dxfId="77" priority="1" operator="equal">
      <formula>0</formula>
    </cfRule>
  </conditionalFormatting>
  <pageMargins left="0.7" right="0.7" top="0.70555555555555605" bottom="0.56597222222222199" header="0.51180555555555496" footer="0.51180555555555496"/>
  <pageSetup paperSize="9" scale="82" firstPageNumber="0" pageOrder="overThenDown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43"/>
  <sheetViews>
    <sheetView topLeftCell="A3" zoomScale="70" zoomScaleNormal="70" workbookViewId="0">
      <selection activeCell="E11" sqref="E11"/>
    </sheetView>
  </sheetViews>
  <sheetFormatPr defaultRowHeight="14.25"/>
  <cols>
    <col min="1" max="1" width="6.375" style="1" customWidth="1"/>
    <col min="2" max="2" width="32.875" style="1" customWidth="1"/>
    <col min="3" max="4" width="7.5" style="1" customWidth="1"/>
    <col min="5" max="5" width="9.25" style="1" customWidth="1"/>
    <col min="6" max="6" width="7.125" style="1" customWidth="1"/>
    <col min="7" max="7" width="9.5" style="1" customWidth="1"/>
    <col min="8" max="8" width="13.25" style="1" customWidth="1"/>
    <col min="9" max="9" width="12.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94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120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121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25"/>
    </row>
    <row r="10" spans="1:17" ht="15.75">
      <c r="A10" s="17" t="s">
        <v>122</v>
      </c>
      <c r="B10" s="41" t="s">
        <v>123</v>
      </c>
      <c r="C10" s="50"/>
      <c r="D10" s="42"/>
      <c r="E10" s="86"/>
      <c r="F10" s="86"/>
      <c r="G10" s="43"/>
      <c r="H10" s="43"/>
      <c r="I10" s="87"/>
      <c r="J10" s="87"/>
      <c r="K10" s="84"/>
    </row>
    <row r="11" spans="1:17" ht="31.5" customHeight="1" thickBot="1">
      <c r="A11" s="53">
        <v>1</v>
      </c>
      <c r="B11" s="88" t="s">
        <v>124</v>
      </c>
      <c r="C11" s="134">
        <v>100</v>
      </c>
      <c r="D11" s="89" t="s">
        <v>52</v>
      </c>
      <c r="E11" s="29"/>
      <c r="F11" s="90"/>
      <c r="G11" s="27">
        <f t="shared" ref="G11:G37" si="0">ROUND(E11*(1+F11),2)</f>
        <v>0</v>
      </c>
      <c r="H11" s="27">
        <f t="shared" ref="H11:H37" si="1">C11*E11</f>
        <v>0</v>
      </c>
      <c r="I11" s="27">
        <f t="shared" ref="I11:I37" si="2">G11*C11</f>
        <v>0</v>
      </c>
      <c r="J11" s="27" t="s">
        <v>90</v>
      </c>
      <c r="K11" s="164" t="s">
        <v>74</v>
      </c>
    </row>
    <row r="12" spans="1:17" ht="16.5" thickBot="1">
      <c r="A12" s="53">
        <v>2</v>
      </c>
      <c r="B12" s="88" t="s">
        <v>125</v>
      </c>
      <c r="C12" s="134">
        <v>20</v>
      </c>
      <c r="D12" s="89" t="s">
        <v>52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90</v>
      </c>
      <c r="K12" s="164"/>
    </row>
    <row r="13" spans="1:17" ht="16.5" thickBot="1">
      <c r="A13" s="53">
        <v>3</v>
      </c>
      <c r="B13" s="88" t="s">
        <v>126</v>
      </c>
      <c r="C13" s="134">
        <v>70</v>
      </c>
      <c r="D13" s="89" t="s">
        <v>52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4"/>
    </row>
    <row r="14" spans="1:17" ht="16.5" thickBot="1">
      <c r="A14" s="53">
        <v>4</v>
      </c>
      <c r="B14" s="88" t="s">
        <v>127</v>
      </c>
      <c r="C14" s="134">
        <v>50</v>
      </c>
      <c r="D14" s="89" t="s">
        <v>52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4"/>
    </row>
    <row r="15" spans="1:17" ht="16.5" thickBot="1">
      <c r="A15" s="53">
        <v>5</v>
      </c>
      <c r="B15" s="88" t="s">
        <v>128</v>
      </c>
      <c r="C15" s="134">
        <v>15</v>
      </c>
      <c r="D15" s="89" t="s">
        <v>52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4"/>
    </row>
    <row r="16" spans="1:17" ht="32.25" thickBot="1">
      <c r="A16" s="53">
        <v>6</v>
      </c>
      <c r="B16" s="88" t="s">
        <v>129</v>
      </c>
      <c r="C16" s="134">
        <v>40</v>
      </c>
      <c r="D16" s="89" t="s">
        <v>52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90</v>
      </c>
      <c r="K16" s="164"/>
    </row>
    <row r="17" spans="1:11" ht="32.25" thickBot="1">
      <c r="A17" s="53">
        <v>7</v>
      </c>
      <c r="B17" s="88" t="s">
        <v>130</v>
      </c>
      <c r="C17" s="134">
        <v>200</v>
      </c>
      <c r="D17" s="89" t="s">
        <v>52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90</v>
      </c>
      <c r="K17" s="164"/>
    </row>
    <row r="18" spans="1:11" ht="32.25" thickBot="1">
      <c r="A18" s="53">
        <v>8</v>
      </c>
      <c r="B18" s="88" t="s">
        <v>131</v>
      </c>
      <c r="C18" s="134">
        <v>0</v>
      </c>
      <c r="D18" s="89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4"/>
    </row>
    <row r="19" spans="1:11" ht="32.25" thickBot="1">
      <c r="A19" s="53">
        <v>9</v>
      </c>
      <c r="B19" s="88" t="s">
        <v>132</v>
      </c>
      <c r="C19" s="134">
        <v>50</v>
      </c>
      <c r="D19" s="89" t="s">
        <v>52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4"/>
    </row>
    <row r="20" spans="1:11" ht="16.5" thickBot="1">
      <c r="A20" s="53">
        <v>10</v>
      </c>
      <c r="B20" s="78" t="s">
        <v>133</v>
      </c>
      <c r="C20" s="138">
        <v>15</v>
      </c>
      <c r="D20" s="92" t="s">
        <v>52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93" t="s">
        <v>81</v>
      </c>
      <c r="K20" s="164"/>
    </row>
    <row r="21" spans="1:11" ht="16.5" thickBot="1">
      <c r="A21" s="53">
        <v>11</v>
      </c>
      <c r="B21" s="42" t="s">
        <v>134</v>
      </c>
      <c r="C21" s="134">
        <v>40</v>
      </c>
      <c r="D21" s="89" t="s">
        <v>52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4"/>
    </row>
    <row r="22" spans="1:11" ht="16.5" thickBot="1">
      <c r="A22" s="53">
        <v>12</v>
      </c>
      <c r="B22" s="42" t="s">
        <v>135</v>
      </c>
      <c r="C22" s="134">
        <v>20</v>
      </c>
      <c r="D22" s="89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4"/>
    </row>
    <row r="23" spans="1:11" ht="16.5" thickBot="1">
      <c r="A23" s="53">
        <v>13</v>
      </c>
      <c r="B23" s="42" t="s">
        <v>136</v>
      </c>
      <c r="C23" s="134">
        <v>20</v>
      </c>
      <c r="D23" s="89" t="s">
        <v>52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4"/>
    </row>
    <row r="24" spans="1:11" ht="16.5" thickBot="1">
      <c r="A24" s="53">
        <v>14</v>
      </c>
      <c r="B24" s="78" t="s">
        <v>137</v>
      </c>
      <c r="C24" s="138">
        <v>40</v>
      </c>
      <c r="D24" s="92" t="s">
        <v>52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93" t="s">
        <v>81</v>
      </c>
      <c r="K24" s="164"/>
    </row>
    <row r="25" spans="1:11" ht="16.5" thickBot="1">
      <c r="A25" s="53">
        <v>15</v>
      </c>
      <c r="B25" s="42" t="s">
        <v>138</v>
      </c>
      <c r="C25" s="134">
        <v>5</v>
      </c>
      <c r="D25" s="89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4"/>
    </row>
    <row r="26" spans="1:11" ht="32.25" thickBot="1">
      <c r="A26" s="53">
        <v>16</v>
      </c>
      <c r="B26" s="88" t="s">
        <v>139</v>
      </c>
      <c r="C26" s="134">
        <v>60</v>
      </c>
      <c r="D26" s="89" t="s">
        <v>52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4"/>
    </row>
    <row r="27" spans="1:11" ht="32.25" thickBot="1">
      <c r="A27" s="53">
        <v>17</v>
      </c>
      <c r="B27" s="88" t="s">
        <v>140</v>
      </c>
      <c r="C27" s="134">
        <v>0</v>
      </c>
      <c r="D27" s="89" t="s">
        <v>52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4"/>
    </row>
    <row r="28" spans="1:11" ht="16.5" thickBot="1">
      <c r="A28" s="53">
        <v>18</v>
      </c>
      <c r="B28" s="42" t="s">
        <v>141</v>
      </c>
      <c r="C28" s="134">
        <v>40</v>
      </c>
      <c r="D28" s="89" t="s">
        <v>52</v>
      </c>
      <c r="E28" s="29"/>
      <c r="F28" s="90"/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81</v>
      </c>
      <c r="K28" s="164"/>
    </row>
    <row r="29" spans="1:11" ht="32.25" thickBot="1">
      <c r="A29" s="53">
        <v>19</v>
      </c>
      <c r="B29" s="42" t="s">
        <v>142</v>
      </c>
      <c r="C29" s="134">
        <v>40</v>
      </c>
      <c r="D29" s="89" t="s">
        <v>52</v>
      </c>
      <c r="E29" s="29"/>
      <c r="F29" s="90"/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81</v>
      </c>
      <c r="K29" s="164"/>
    </row>
    <row r="30" spans="1:11" ht="32.25" thickBot="1">
      <c r="A30" s="53">
        <v>20</v>
      </c>
      <c r="B30" s="88" t="s">
        <v>143</v>
      </c>
      <c r="C30" s="134">
        <v>2</v>
      </c>
      <c r="D30" s="89" t="s">
        <v>52</v>
      </c>
      <c r="E30" s="29"/>
      <c r="F30" s="90"/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81</v>
      </c>
      <c r="K30" s="164"/>
    </row>
    <row r="31" spans="1:11" ht="16.5" thickBot="1">
      <c r="A31" s="53">
        <v>21</v>
      </c>
      <c r="B31" s="94" t="s">
        <v>144</v>
      </c>
      <c r="C31" s="134">
        <v>30</v>
      </c>
      <c r="D31" s="89" t="s">
        <v>52</v>
      </c>
      <c r="E31" s="29"/>
      <c r="F31" s="90"/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81</v>
      </c>
      <c r="K31" s="164"/>
    </row>
    <row r="32" spans="1:11" ht="16.5" thickBot="1">
      <c r="A32" s="53">
        <v>22</v>
      </c>
      <c r="B32" s="42" t="s">
        <v>145</v>
      </c>
      <c r="C32" s="134">
        <v>5</v>
      </c>
      <c r="D32" s="89" t="s">
        <v>52</v>
      </c>
      <c r="E32" s="29"/>
      <c r="F32" s="90"/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81</v>
      </c>
      <c r="K32" s="164"/>
    </row>
    <row r="33" spans="1:11" ht="16.5" thickBot="1">
      <c r="A33" s="53">
        <v>23</v>
      </c>
      <c r="B33" s="42" t="s">
        <v>146</v>
      </c>
      <c r="C33" s="134">
        <v>5</v>
      </c>
      <c r="D33" s="89" t="s">
        <v>52</v>
      </c>
      <c r="E33" s="29"/>
      <c r="F33" s="90"/>
      <c r="G33" s="27">
        <f t="shared" si="0"/>
        <v>0</v>
      </c>
      <c r="H33" s="27">
        <f t="shared" si="1"/>
        <v>0</v>
      </c>
      <c r="I33" s="27">
        <f t="shared" si="2"/>
        <v>0</v>
      </c>
      <c r="J33" s="27" t="s">
        <v>90</v>
      </c>
      <c r="K33" s="164"/>
    </row>
    <row r="34" spans="1:11" ht="16.5" thickBot="1">
      <c r="A34" s="53">
        <v>24</v>
      </c>
      <c r="B34" s="26" t="s">
        <v>147</v>
      </c>
      <c r="C34" s="134">
        <v>40</v>
      </c>
      <c r="D34" s="89" t="s">
        <v>52</v>
      </c>
      <c r="E34" s="29"/>
      <c r="F34" s="90"/>
      <c r="G34" s="27">
        <f t="shared" si="0"/>
        <v>0</v>
      </c>
      <c r="H34" s="27">
        <f t="shared" si="1"/>
        <v>0</v>
      </c>
      <c r="I34" s="27">
        <f t="shared" si="2"/>
        <v>0</v>
      </c>
      <c r="J34" s="27" t="s">
        <v>81</v>
      </c>
      <c r="K34" s="164"/>
    </row>
    <row r="35" spans="1:11" ht="16.5" thickBot="1">
      <c r="A35" s="53">
        <v>25</v>
      </c>
      <c r="B35" s="26" t="s">
        <v>148</v>
      </c>
      <c r="C35" s="134">
        <v>20</v>
      </c>
      <c r="D35" s="89" t="s">
        <v>52</v>
      </c>
      <c r="E35" s="29"/>
      <c r="F35" s="90"/>
      <c r="G35" s="27">
        <f t="shared" si="0"/>
        <v>0</v>
      </c>
      <c r="H35" s="27">
        <f t="shared" si="1"/>
        <v>0</v>
      </c>
      <c r="I35" s="27">
        <f t="shared" si="2"/>
        <v>0</v>
      </c>
      <c r="J35" s="27" t="s">
        <v>81</v>
      </c>
      <c r="K35" s="164"/>
    </row>
    <row r="36" spans="1:11" ht="16.5" thickBot="1">
      <c r="A36" s="53">
        <v>26</v>
      </c>
      <c r="B36" s="26" t="s">
        <v>149</v>
      </c>
      <c r="C36" s="134">
        <v>60</v>
      </c>
      <c r="D36" s="95" t="s">
        <v>52</v>
      </c>
      <c r="E36" s="29"/>
      <c r="F36" s="90"/>
      <c r="G36" s="27">
        <f t="shared" si="0"/>
        <v>0</v>
      </c>
      <c r="H36" s="27">
        <f t="shared" si="1"/>
        <v>0</v>
      </c>
      <c r="I36" s="27">
        <f t="shared" si="2"/>
        <v>0</v>
      </c>
      <c r="J36" s="27" t="s">
        <v>81</v>
      </c>
      <c r="K36" s="164"/>
    </row>
    <row r="37" spans="1:11" ht="16.5" thickBot="1">
      <c r="A37" s="53">
        <v>27</v>
      </c>
      <c r="B37" s="26" t="s">
        <v>150</v>
      </c>
      <c r="C37" s="134">
        <v>20</v>
      </c>
      <c r="D37" s="95" t="s">
        <v>52</v>
      </c>
      <c r="E37" s="29"/>
      <c r="F37" s="90"/>
      <c r="G37" s="27">
        <f t="shared" si="0"/>
        <v>0</v>
      </c>
      <c r="H37" s="178">
        <f t="shared" si="1"/>
        <v>0</v>
      </c>
      <c r="I37" s="178">
        <f t="shared" si="2"/>
        <v>0</v>
      </c>
      <c r="J37" s="27" t="s">
        <v>81</v>
      </c>
      <c r="K37" s="164"/>
    </row>
    <row r="38" spans="1:11" s="34" customFormat="1" ht="29.25" customHeight="1" thickBot="1">
      <c r="A38" s="165" t="s">
        <v>541</v>
      </c>
      <c r="B38" s="165"/>
      <c r="C38" s="165"/>
      <c r="D38" s="165"/>
      <c r="E38" s="165"/>
      <c r="F38" s="165"/>
      <c r="G38" s="176"/>
      <c r="H38" s="179">
        <f>SUM(H11:H37)</f>
        <v>0</v>
      </c>
      <c r="I38" s="180">
        <f>SUM(I11:I37)</f>
        <v>0</v>
      </c>
      <c r="J38" s="181"/>
      <c r="K38" s="96"/>
    </row>
    <row r="42" spans="1:11">
      <c r="G42" s="1" t="s">
        <v>67</v>
      </c>
    </row>
    <row r="43" spans="1:11">
      <c r="G43" s="35" t="s">
        <v>68</v>
      </c>
      <c r="H43" s="35"/>
    </row>
  </sheetData>
  <sheetProtection algorithmName="SHA-512" hashValue="4/2ci0ySO/cZTnqdcX1rSSuqjczKmxbb5Cr1Xb/7wcW4ZxLCLB+x7k2MyjI5dn1kc1uzSPYzhxrmBskbp1IcPg==" saltValue="tBMk5AHY3E2FeI1IwMLhXw==" spinCount="100000" sheet="1" selectLockedCells="1"/>
  <protectedRanges>
    <protectedRange sqref="C11" name="Rozstęp1_1"/>
    <protectedRange sqref="C12:C37" name="Rozstęp1_4_2"/>
  </protectedRanges>
  <mergeCells count="2">
    <mergeCell ref="K11:K37"/>
    <mergeCell ref="A38:G38"/>
  </mergeCells>
  <conditionalFormatting sqref="H11:I11">
    <cfRule type="cellIs" dxfId="76" priority="3" operator="equal">
      <formula>0</formula>
    </cfRule>
  </conditionalFormatting>
  <conditionalFormatting sqref="G12:I37">
    <cfRule type="cellIs" dxfId="75" priority="4" operator="equal">
      <formula>0</formula>
    </cfRule>
  </conditionalFormatting>
  <conditionalFormatting sqref="G11:G37">
    <cfRule type="cellIs" dxfId="74" priority="5" operator="equal">
      <formula>0</formula>
    </cfRule>
  </conditionalFormatting>
  <conditionalFormatting sqref="H38:I38">
    <cfRule type="cellIs" dxfId="73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43"/>
  <sheetViews>
    <sheetView topLeftCell="A7" zoomScale="70" zoomScaleNormal="70" workbookViewId="0">
      <selection activeCell="C11" sqref="C11"/>
    </sheetView>
  </sheetViews>
  <sheetFormatPr defaultRowHeight="14.25"/>
  <cols>
    <col min="1" max="1" width="6.125" style="1" customWidth="1"/>
    <col min="2" max="2" width="33.375" style="1" customWidth="1"/>
    <col min="3" max="3" width="7.5" style="1" customWidth="1"/>
    <col min="4" max="4" width="7.375" style="1" customWidth="1"/>
    <col min="5" max="5" width="9.5" style="1" customWidth="1"/>
    <col min="6" max="6" width="7.375" style="1" customWidth="1"/>
    <col min="7" max="7" width="9.125" style="1" customWidth="1"/>
    <col min="8" max="8" width="11.125" style="1" customWidth="1"/>
    <col min="9" max="9" width="13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48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116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152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153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45"/>
      <c r="B7" s="46"/>
      <c r="C7" s="45"/>
      <c r="D7" s="45"/>
      <c r="E7" s="45"/>
      <c r="F7" s="45"/>
      <c r="G7" s="45"/>
      <c r="H7" s="45"/>
      <c r="I7" s="47"/>
      <c r="J7" s="47"/>
      <c r="K7" s="47"/>
      <c r="L7" s="47"/>
      <c r="M7" s="45"/>
      <c r="N7" s="45"/>
      <c r="O7" s="45"/>
      <c r="P7" s="45"/>
      <c r="Q7" s="45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36"/>
      <c r="B9" s="37"/>
      <c r="C9" s="38"/>
      <c r="D9" s="37"/>
      <c r="E9" s="39"/>
      <c r="F9" s="39"/>
      <c r="G9" s="39"/>
      <c r="H9" s="39"/>
      <c r="I9" s="39"/>
      <c r="J9" s="39"/>
      <c r="K9" s="83"/>
    </row>
    <row r="10" spans="1:17" ht="15.75">
      <c r="A10" s="17" t="s">
        <v>122</v>
      </c>
      <c r="B10" s="41" t="s">
        <v>123</v>
      </c>
      <c r="C10" s="50"/>
      <c r="D10" s="42"/>
      <c r="E10" s="43"/>
      <c r="F10" s="43"/>
      <c r="G10" s="43"/>
      <c r="H10" s="43"/>
      <c r="I10" s="87"/>
      <c r="J10" s="87"/>
      <c r="K10" s="84"/>
    </row>
    <row r="11" spans="1:17" ht="31.5" customHeight="1" thickBot="1">
      <c r="A11" s="53">
        <v>1</v>
      </c>
      <c r="B11" s="88" t="s">
        <v>124</v>
      </c>
      <c r="C11" s="135">
        <v>30</v>
      </c>
      <c r="D11" s="89" t="s">
        <v>52</v>
      </c>
      <c r="E11" s="29"/>
      <c r="F11" s="90"/>
      <c r="G11" s="27">
        <f t="shared" ref="G11:G37" si="0">ROUND(E11*(1+F11),2)</f>
        <v>0</v>
      </c>
      <c r="H11" s="27">
        <f t="shared" ref="H11:H37" si="1">C11*E11</f>
        <v>0</v>
      </c>
      <c r="I11" s="27">
        <f t="shared" ref="I11:I37" si="2">G11*C11</f>
        <v>0</v>
      </c>
      <c r="J11" s="27" t="s">
        <v>90</v>
      </c>
      <c r="K11" s="164" t="s">
        <v>74</v>
      </c>
    </row>
    <row r="12" spans="1:17" ht="16.5" thickBot="1">
      <c r="A12" s="53">
        <v>2</v>
      </c>
      <c r="B12" s="88" t="s">
        <v>125</v>
      </c>
      <c r="C12" s="135">
        <v>30</v>
      </c>
      <c r="D12" s="89" t="s">
        <v>52</v>
      </c>
      <c r="E12" s="29"/>
      <c r="F12" s="90"/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90</v>
      </c>
      <c r="K12" s="164"/>
    </row>
    <row r="13" spans="1:17" ht="16.5" thickBot="1">
      <c r="A13" s="53">
        <v>3</v>
      </c>
      <c r="B13" s="88" t="s">
        <v>126</v>
      </c>
      <c r="C13" s="135">
        <v>30</v>
      </c>
      <c r="D13" s="89" t="s">
        <v>52</v>
      </c>
      <c r="E13" s="29"/>
      <c r="F13" s="90"/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81</v>
      </c>
      <c r="K13" s="164"/>
    </row>
    <row r="14" spans="1:17" ht="16.5" thickBot="1">
      <c r="A14" s="53">
        <v>4</v>
      </c>
      <c r="B14" s="88" t="s">
        <v>127</v>
      </c>
      <c r="C14" s="135">
        <v>30</v>
      </c>
      <c r="D14" s="89" t="s">
        <v>52</v>
      </c>
      <c r="E14" s="29"/>
      <c r="F14" s="90"/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81</v>
      </c>
      <c r="K14" s="164"/>
    </row>
    <row r="15" spans="1:17" ht="16.5" thickBot="1">
      <c r="A15" s="53">
        <v>5</v>
      </c>
      <c r="B15" s="88" t="s">
        <v>128</v>
      </c>
      <c r="C15" s="135">
        <v>30</v>
      </c>
      <c r="D15" s="89" t="s">
        <v>52</v>
      </c>
      <c r="E15" s="29"/>
      <c r="F15" s="90"/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81</v>
      </c>
      <c r="K15" s="164"/>
    </row>
    <row r="16" spans="1:17" ht="32.25" thickBot="1">
      <c r="A16" s="53">
        <v>6</v>
      </c>
      <c r="B16" s="88" t="s">
        <v>129</v>
      </c>
      <c r="C16" s="135">
        <v>30</v>
      </c>
      <c r="D16" s="89" t="s">
        <v>52</v>
      </c>
      <c r="E16" s="29"/>
      <c r="F16" s="90"/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90</v>
      </c>
      <c r="K16" s="164"/>
    </row>
    <row r="17" spans="1:11" ht="32.25" thickBot="1">
      <c r="A17" s="53">
        <v>7</v>
      </c>
      <c r="B17" s="88" t="s">
        <v>130</v>
      </c>
      <c r="C17" s="135">
        <v>120</v>
      </c>
      <c r="D17" s="89" t="s">
        <v>52</v>
      </c>
      <c r="E17" s="29"/>
      <c r="F17" s="90"/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90</v>
      </c>
      <c r="K17" s="164"/>
    </row>
    <row r="18" spans="1:11" ht="32.25" thickBot="1">
      <c r="A18" s="53">
        <v>8</v>
      </c>
      <c r="B18" s="88" t="s">
        <v>131</v>
      </c>
      <c r="C18" s="135">
        <v>120</v>
      </c>
      <c r="D18" s="89" t="s">
        <v>52</v>
      </c>
      <c r="E18" s="29"/>
      <c r="F18" s="90"/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81</v>
      </c>
      <c r="K18" s="164"/>
    </row>
    <row r="19" spans="1:11" ht="32.25" thickBot="1">
      <c r="A19" s="53">
        <v>9</v>
      </c>
      <c r="B19" s="88" t="s">
        <v>132</v>
      </c>
      <c r="C19" s="135">
        <v>100</v>
      </c>
      <c r="D19" s="89" t="s">
        <v>52</v>
      </c>
      <c r="E19" s="29"/>
      <c r="F19" s="90"/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81</v>
      </c>
      <c r="K19" s="164"/>
    </row>
    <row r="20" spans="1:11" ht="16.5" thickBot="1">
      <c r="A20" s="53">
        <v>10</v>
      </c>
      <c r="B20" s="78" t="s">
        <v>133</v>
      </c>
      <c r="C20" s="146">
        <v>50</v>
      </c>
      <c r="D20" s="92" t="s">
        <v>52</v>
      </c>
      <c r="E20" s="29"/>
      <c r="F20" s="90"/>
      <c r="G20" s="27">
        <f t="shared" si="0"/>
        <v>0</v>
      </c>
      <c r="H20" s="27">
        <f t="shared" si="1"/>
        <v>0</v>
      </c>
      <c r="I20" s="27">
        <f t="shared" si="2"/>
        <v>0</v>
      </c>
      <c r="J20" s="93" t="s">
        <v>81</v>
      </c>
      <c r="K20" s="164"/>
    </row>
    <row r="21" spans="1:11" ht="16.5" thickBot="1">
      <c r="A21" s="53">
        <v>11</v>
      </c>
      <c r="B21" s="42" t="s">
        <v>134</v>
      </c>
      <c r="C21" s="135">
        <v>50</v>
      </c>
      <c r="D21" s="89" t="s">
        <v>52</v>
      </c>
      <c r="E21" s="29"/>
      <c r="F21" s="90"/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81</v>
      </c>
      <c r="K21" s="164"/>
    </row>
    <row r="22" spans="1:11" ht="16.5" thickBot="1">
      <c r="A22" s="53">
        <v>12</v>
      </c>
      <c r="B22" s="42" t="s">
        <v>135</v>
      </c>
      <c r="C22" s="135">
        <v>25</v>
      </c>
      <c r="D22" s="89" t="s">
        <v>52</v>
      </c>
      <c r="E22" s="29"/>
      <c r="F22" s="90"/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81</v>
      </c>
      <c r="K22" s="164"/>
    </row>
    <row r="23" spans="1:11" ht="16.5" thickBot="1">
      <c r="A23" s="53">
        <v>13</v>
      </c>
      <c r="B23" s="42" t="s">
        <v>136</v>
      </c>
      <c r="C23" s="135">
        <v>25</v>
      </c>
      <c r="D23" s="89" t="s">
        <v>52</v>
      </c>
      <c r="E23" s="29"/>
      <c r="F23" s="90"/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81</v>
      </c>
      <c r="K23" s="164"/>
    </row>
    <row r="24" spans="1:11" ht="16.5" thickBot="1">
      <c r="A24" s="53">
        <v>14</v>
      </c>
      <c r="B24" s="78" t="s">
        <v>137</v>
      </c>
      <c r="C24" s="146">
        <v>25</v>
      </c>
      <c r="D24" s="92" t="s">
        <v>52</v>
      </c>
      <c r="E24" s="29"/>
      <c r="F24" s="90"/>
      <c r="G24" s="27">
        <f t="shared" si="0"/>
        <v>0</v>
      </c>
      <c r="H24" s="27">
        <f t="shared" si="1"/>
        <v>0</v>
      </c>
      <c r="I24" s="27">
        <f t="shared" si="2"/>
        <v>0</v>
      </c>
      <c r="J24" s="93" t="s">
        <v>81</v>
      </c>
      <c r="K24" s="164"/>
    </row>
    <row r="25" spans="1:11" ht="16.5" thickBot="1">
      <c r="A25" s="53">
        <v>15</v>
      </c>
      <c r="B25" s="42" t="s">
        <v>138</v>
      </c>
      <c r="C25" s="135">
        <v>2</v>
      </c>
      <c r="D25" s="89" t="s">
        <v>52</v>
      </c>
      <c r="E25" s="29"/>
      <c r="F25" s="90"/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81</v>
      </c>
      <c r="K25" s="164"/>
    </row>
    <row r="26" spans="1:11" ht="32.25" thickBot="1">
      <c r="A26" s="53">
        <v>16</v>
      </c>
      <c r="B26" s="88" t="s">
        <v>139</v>
      </c>
      <c r="C26" s="135">
        <v>20</v>
      </c>
      <c r="D26" s="89" t="s">
        <v>52</v>
      </c>
      <c r="E26" s="29"/>
      <c r="F26" s="90"/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81</v>
      </c>
      <c r="K26" s="164"/>
    </row>
    <row r="27" spans="1:11" ht="32.25" thickBot="1">
      <c r="A27" s="53">
        <v>17</v>
      </c>
      <c r="B27" s="88" t="s">
        <v>140</v>
      </c>
      <c r="C27" s="135">
        <v>0</v>
      </c>
      <c r="D27" s="89" t="s">
        <v>52</v>
      </c>
      <c r="E27" s="29"/>
      <c r="F27" s="90"/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81</v>
      </c>
      <c r="K27" s="164"/>
    </row>
    <row r="28" spans="1:11" ht="16.5" thickBot="1">
      <c r="A28" s="53">
        <v>18</v>
      </c>
      <c r="B28" s="42" t="s">
        <v>141</v>
      </c>
      <c r="C28" s="135">
        <v>20</v>
      </c>
      <c r="D28" s="89" t="s">
        <v>52</v>
      </c>
      <c r="E28" s="29"/>
      <c r="F28" s="90"/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81</v>
      </c>
      <c r="K28" s="164"/>
    </row>
    <row r="29" spans="1:11" ht="32.25" thickBot="1">
      <c r="A29" s="53">
        <v>19</v>
      </c>
      <c r="B29" s="42" t="s">
        <v>142</v>
      </c>
      <c r="C29" s="135">
        <v>10</v>
      </c>
      <c r="D29" s="89" t="s">
        <v>52</v>
      </c>
      <c r="E29" s="29"/>
      <c r="F29" s="90"/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81</v>
      </c>
      <c r="K29" s="164"/>
    </row>
    <row r="30" spans="1:11" ht="32.25" thickBot="1">
      <c r="A30" s="53">
        <v>20</v>
      </c>
      <c r="B30" s="88" t="s">
        <v>143</v>
      </c>
      <c r="C30" s="135">
        <v>10</v>
      </c>
      <c r="D30" s="89" t="s">
        <v>52</v>
      </c>
      <c r="E30" s="29"/>
      <c r="F30" s="90"/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81</v>
      </c>
      <c r="K30" s="164"/>
    </row>
    <row r="31" spans="1:11" ht="16.5" thickBot="1">
      <c r="A31" s="53">
        <v>21</v>
      </c>
      <c r="B31" s="94" t="s">
        <v>144</v>
      </c>
      <c r="C31" s="135">
        <v>20</v>
      </c>
      <c r="D31" s="89" t="s">
        <v>52</v>
      </c>
      <c r="E31" s="29"/>
      <c r="F31" s="90"/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81</v>
      </c>
      <c r="K31" s="164"/>
    </row>
    <row r="32" spans="1:11" ht="16.5" thickBot="1">
      <c r="A32" s="53">
        <v>22</v>
      </c>
      <c r="B32" s="42" t="s">
        <v>145</v>
      </c>
      <c r="C32" s="135">
        <v>10</v>
      </c>
      <c r="D32" s="89" t="s">
        <v>52</v>
      </c>
      <c r="E32" s="29"/>
      <c r="F32" s="90"/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81</v>
      </c>
      <c r="K32" s="164"/>
    </row>
    <row r="33" spans="1:11" ht="16.5" thickBot="1">
      <c r="A33" s="53">
        <v>23</v>
      </c>
      <c r="B33" s="42" t="s">
        <v>146</v>
      </c>
      <c r="C33" s="135">
        <v>10</v>
      </c>
      <c r="D33" s="89" t="s">
        <v>52</v>
      </c>
      <c r="E33" s="29"/>
      <c r="F33" s="90"/>
      <c r="G33" s="27">
        <f t="shared" si="0"/>
        <v>0</v>
      </c>
      <c r="H33" s="27">
        <f t="shared" si="1"/>
        <v>0</v>
      </c>
      <c r="I33" s="27">
        <f t="shared" si="2"/>
        <v>0</v>
      </c>
      <c r="J33" s="27" t="s">
        <v>90</v>
      </c>
      <c r="K33" s="164"/>
    </row>
    <row r="34" spans="1:11" ht="16.5" thickBot="1">
      <c r="A34" s="53">
        <v>24</v>
      </c>
      <c r="B34" s="26" t="s">
        <v>147</v>
      </c>
      <c r="C34" s="135">
        <v>20</v>
      </c>
      <c r="D34" s="89" t="s">
        <v>52</v>
      </c>
      <c r="E34" s="29"/>
      <c r="F34" s="90"/>
      <c r="G34" s="27">
        <f t="shared" si="0"/>
        <v>0</v>
      </c>
      <c r="H34" s="27">
        <f t="shared" si="1"/>
        <v>0</v>
      </c>
      <c r="I34" s="27">
        <f t="shared" si="2"/>
        <v>0</v>
      </c>
      <c r="J34" s="27" t="s">
        <v>81</v>
      </c>
      <c r="K34" s="164"/>
    </row>
    <row r="35" spans="1:11" ht="16.5" thickBot="1">
      <c r="A35" s="53">
        <v>25</v>
      </c>
      <c r="B35" s="26" t="s">
        <v>148</v>
      </c>
      <c r="C35" s="135">
        <v>20</v>
      </c>
      <c r="D35" s="89" t="s">
        <v>52</v>
      </c>
      <c r="E35" s="29"/>
      <c r="F35" s="90"/>
      <c r="G35" s="27">
        <f t="shared" si="0"/>
        <v>0</v>
      </c>
      <c r="H35" s="27">
        <f t="shared" si="1"/>
        <v>0</v>
      </c>
      <c r="I35" s="27">
        <f t="shared" si="2"/>
        <v>0</v>
      </c>
      <c r="J35" s="27" t="s">
        <v>81</v>
      </c>
      <c r="K35" s="164"/>
    </row>
    <row r="36" spans="1:11" ht="16.5" thickBot="1">
      <c r="A36" s="53">
        <v>26</v>
      </c>
      <c r="B36" s="26" t="s">
        <v>149</v>
      </c>
      <c r="C36" s="135">
        <v>30</v>
      </c>
      <c r="D36" s="95" t="s">
        <v>52</v>
      </c>
      <c r="E36" s="29"/>
      <c r="F36" s="90"/>
      <c r="G36" s="27">
        <f t="shared" si="0"/>
        <v>0</v>
      </c>
      <c r="H36" s="27">
        <f t="shared" si="1"/>
        <v>0</v>
      </c>
      <c r="I36" s="27">
        <f t="shared" si="2"/>
        <v>0</v>
      </c>
      <c r="J36" s="27" t="s">
        <v>81</v>
      </c>
      <c r="K36" s="164"/>
    </row>
    <row r="37" spans="1:11" ht="16.5" thickBot="1">
      <c r="A37" s="53">
        <v>27</v>
      </c>
      <c r="B37" s="26" t="s">
        <v>150</v>
      </c>
      <c r="C37" s="135">
        <v>30</v>
      </c>
      <c r="D37" s="95" t="s">
        <v>52</v>
      </c>
      <c r="E37" s="29"/>
      <c r="F37" s="90"/>
      <c r="G37" s="27">
        <f t="shared" si="0"/>
        <v>0</v>
      </c>
      <c r="H37" s="178">
        <f t="shared" si="1"/>
        <v>0</v>
      </c>
      <c r="I37" s="178">
        <f t="shared" si="2"/>
        <v>0</v>
      </c>
      <c r="J37" s="27" t="s">
        <v>81</v>
      </c>
      <c r="K37" s="164"/>
    </row>
    <row r="38" spans="1:11" s="34" customFormat="1" ht="30.75" customHeight="1" thickBot="1">
      <c r="A38" s="165" t="s">
        <v>542</v>
      </c>
      <c r="B38" s="165"/>
      <c r="C38" s="165"/>
      <c r="D38" s="165"/>
      <c r="E38" s="165"/>
      <c r="F38" s="165"/>
      <c r="G38" s="176"/>
      <c r="H38" s="179">
        <f>SUM(H11:H37)</f>
        <v>0</v>
      </c>
      <c r="I38" s="180">
        <f>SUM(I11:I37)</f>
        <v>0</v>
      </c>
      <c r="J38" s="181"/>
      <c r="K38" s="97"/>
    </row>
    <row r="42" spans="1:11">
      <c r="G42" s="1" t="s">
        <v>67</v>
      </c>
    </row>
    <row r="43" spans="1:11">
      <c r="G43" s="35" t="s">
        <v>68</v>
      </c>
      <c r="H43" s="35"/>
    </row>
  </sheetData>
  <sheetProtection algorithmName="SHA-512" hashValue="N3cRYADXX3vWwMvuO93PSuDDeDRVOX+pTtxsNnpP16GhF9qmUJOElEYanJZFFrvB/xOtzJao76ThFBs/r2o5Fw==" saltValue="oBKc1Ini5eWMsnE7DWSCWw==" spinCount="100000" sheet="1" selectLockedCells="1"/>
  <protectedRanges>
    <protectedRange sqref="C11:C37" name="Rozstęp1_10_1"/>
  </protectedRanges>
  <mergeCells count="2">
    <mergeCell ref="K11:K37"/>
    <mergeCell ref="A38:G38"/>
  </mergeCells>
  <conditionalFormatting sqref="H11:I11">
    <cfRule type="cellIs" dxfId="72" priority="3" operator="equal">
      <formula>0</formula>
    </cfRule>
  </conditionalFormatting>
  <conditionalFormatting sqref="G12:I37">
    <cfRule type="cellIs" dxfId="71" priority="4" operator="equal">
      <formula>0</formula>
    </cfRule>
  </conditionalFormatting>
  <conditionalFormatting sqref="G11:G37">
    <cfRule type="cellIs" dxfId="70" priority="5" operator="equal">
      <formula>0</formula>
    </cfRule>
  </conditionalFormatting>
  <conditionalFormatting sqref="H38:I38">
    <cfRule type="cellIs" dxfId="69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27</vt:i4>
      </vt:variant>
    </vt:vector>
  </HeadingPairs>
  <TitlesOfParts>
    <vt:vector size="27" baseType="lpstr">
      <vt:lpstr>Arkusz1</vt:lpstr>
      <vt:lpstr>Pakiet  1a</vt:lpstr>
      <vt:lpstr>Pakiet 1b</vt:lpstr>
      <vt:lpstr>Pakiet 2a</vt:lpstr>
      <vt:lpstr>Pakiet 2b</vt:lpstr>
      <vt:lpstr>Pakiet 3a</vt:lpstr>
      <vt:lpstr>Pakiet 3b</vt:lpstr>
      <vt:lpstr>Pakiet 4a</vt:lpstr>
      <vt:lpstr>Pakiet 4b</vt:lpstr>
      <vt:lpstr>Pakiet 5a</vt:lpstr>
      <vt:lpstr>Pakiet 5b</vt:lpstr>
      <vt:lpstr>Pakiet 6a</vt:lpstr>
      <vt:lpstr>Pakiet 6b</vt:lpstr>
      <vt:lpstr>Pakiet 7a</vt:lpstr>
      <vt:lpstr>Pakiet 7b</vt:lpstr>
      <vt:lpstr>Pakiet 8a</vt:lpstr>
      <vt:lpstr>Pakiet 8b</vt:lpstr>
      <vt:lpstr>Pakiet 9a</vt:lpstr>
      <vt:lpstr>Pakiet 9b</vt:lpstr>
      <vt:lpstr>Pakiet 10a</vt:lpstr>
      <vt:lpstr>Pakiet 10b</vt:lpstr>
      <vt:lpstr>Pakiet 11a</vt:lpstr>
      <vt:lpstr>Pakiet 11b</vt:lpstr>
      <vt:lpstr>Pakiet 12a</vt:lpstr>
      <vt:lpstr>Pakiet 12b</vt:lpstr>
      <vt:lpstr>Pakiet 13a</vt:lpstr>
      <vt:lpstr>Pakiet 13b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dc:description/>
  <cp:lastModifiedBy>Kossak.A</cp:lastModifiedBy>
  <cp:revision>50</cp:revision>
  <cp:lastPrinted>2019-10-25T08:02:42Z</cp:lastPrinted>
  <dcterms:created xsi:type="dcterms:W3CDTF">2011-10-12T17:43:50Z</dcterms:created>
  <dcterms:modified xsi:type="dcterms:W3CDTF">2020-10-07T07:21:08Z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